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kolavostok\Downloads\"/>
    </mc:Choice>
  </mc:AlternateContent>
  <bookViews>
    <workbookView xWindow="0" yWindow="0" windowWidth="20490" windowHeight="84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G196" i="1"/>
  <c r="F196" i="1"/>
  <c r="L196" i="1"/>
  <c r="J196" i="1"/>
  <c r="H196" i="1"/>
</calcChain>
</file>

<file path=xl/sharedStrings.xml><?xml version="1.0" encoding="utf-8"?>
<sst xmlns="http://schemas.openxmlformats.org/spreadsheetml/2006/main" count="279" uniqueCount="95">
  <si>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</si>
  <si>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</si>
  <si>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</si>
  <si>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</si>
  <si>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</si>
  <si>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</si>
  <si>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</si>
  <si>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</si>
  <si>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</si>
  <si>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</si>
  <si>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</si>
  <si>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</si>
  <si>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</si>
  <si>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</si>
  <si>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</si>
  <si>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</si>
  <si>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</si>
  <si>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</si>
  <si>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</si>
  <si>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</si>
  <si>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</si>
  <si>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</si>
  <si>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</si>
  <si>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</si>
  <si>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</si>
  <si>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</si>
  <si>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</si>
  <si>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</si>
  <si>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</si>
  <si>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</si>
  <si>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</si>
  <si>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</si>
  <si>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</si>
  <si>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</si>
  <si>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</si>
  <si>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</si>
  <si>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</si>
  <si>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</si>
  <si>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</si>
  <si>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сладкое </t>
  </si>
  <si>
    <t>каша молочная жидкая из хлопьев овсяных с сахаром и маслом</t>
  </si>
  <si>
    <t>Чай с сахаром</t>
  </si>
  <si>
    <t>хлеб пшеничный</t>
  </si>
  <si>
    <t>блинчики с повидлом</t>
  </si>
  <si>
    <t>182/2017м</t>
  </si>
  <si>
    <t>399/2017м</t>
  </si>
  <si>
    <t>701/2010м</t>
  </si>
  <si>
    <t>54-2гн/2022н</t>
  </si>
  <si>
    <t>плов из птицы</t>
  </si>
  <si>
    <t>свекла отварная с  растительным маслом</t>
  </si>
  <si>
    <t>чай с молоком</t>
  </si>
  <si>
    <t>52/2017м</t>
  </si>
  <si>
    <t>291/2017м</t>
  </si>
  <si>
    <t>54-4гн/2022н</t>
  </si>
  <si>
    <t>каша жидкая молочная из гречневой крупы с масло и сахаром</t>
  </si>
  <si>
    <t>фрукт свежий (яблоко)</t>
  </si>
  <si>
    <t>какао с молоком</t>
  </si>
  <si>
    <t>183/2017м</t>
  </si>
  <si>
    <t>382/2017м</t>
  </si>
  <si>
    <t>338/2017м</t>
  </si>
  <si>
    <t xml:space="preserve">овощи по сезону (огурец свежий; соленый) </t>
  </si>
  <si>
    <t>рыба тушенная в томате с овощами (минтай)</t>
  </si>
  <si>
    <t>70/71/2017м</t>
  </si>
  <si>
    <t>229/2017м</t>
  </si>
  <si>
    <t>305/2017м</t>
  </si>
  <si>
    <t>Суп картофельный с макаронными изделиями и птицей</t>
  </si>
  <si>
    <t>винегрет овощной</t>
  </si>
  <si>
    <t>Компот из сухофруктов</t>
  </si>
  <si>
    <t>67/2017м</t>
  </si>
  <si>
    <t>103/2017м</t>
  </si>
  <si>
    <t>701/2010 м</t>
  </si>
  <si>
    <t>54-1хн/2022н</t>
  </si>
  <si>
    <t>икра кабачковая консервированная</t>
  </si>
  <si>
    <t>рагу из птицы с овощами</t>
  </si>
  <si>
    <t>чай с сахаром</t>
  </si>
  <si>
    <t>101/2004л</t>
  </si>
  <si>
    <t>289/2017м</t>
  </si>
  <si>
    <t>каша молочная жидкая манная, с сахаром и маслом</t>
  </si>
  <si>
    <t>сладкое</t>
  </si>
  <si>
    <t>чай с лимоном и сахаром</t>
  </si>
  <si>
    <t>181/2017м</t>
  </si>
  <si>
    <t>54-3гн/2022н</t>
  </si>
  <si>
    <t>тефтели с соусом</t>
  </si>
  <si>
    <t>картофель отварной с маслом</t>
  </si>
  <si>
    <t>279/332/2017м</t>
  </si>
  <si>
    <t>125/2017м</t>
  </si>
  <si>
    <t>лапшевник с творогом и сгущ молоком</t>
  </si>
  <si>
    <t>каша молочная жидкая рисовая, с сахаром и маслом</t>
  </si>
  <si>
    <t>Бутерброд с сыром</t>
  </si>
  <si>
    <t>каша</t>
  </si>
  <si>
    <t>рис припущенный</t>
  </si>
  <si>
    <t>253/2017м</t>
  </si>
  <si>
    <t>3/2017м</t>
  </si>
  <si>
    <t>Директор ООО Бизнес Консалтинг</t>
  </si>
  <si>
    <t>Кортоножко Елена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</si>
</sst>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0.00;[Red]0.00"/>
    <numFmt numFmtId="166" formatCode="#,##0.00_ ;\-#,##0.00\ 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14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64" fontId="12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Protection="1">
      <protection locked="0"/>
    </xf>
    <xf numFmtId="0" fontId="12" fillId="0" borderId="5" xfId="1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Fill="1" applyBorder="1" applyAlignment="1" applyProtection="1">
      <alignment vertical="center" wrapText="1"/>
      <protection locked="0"/>
    </xf>
    <xf numFmtId="0" fontId="12" fillId="0" borderId="4" xfId="1" applyFont="1" applyBorder="1" applyAlignment="1" applyProtection="1">
      <alignment horizontal="center"/>
      <protection locked="0"/>
    </xf>
    <xf numFmtId="0" fontId="12" fillId="0" borderId="5" xfId="1" applyNumberFormat="1" applyFont="1" applyFill="1" applyBorder="1" applyAlignment="1" applyProtection="1">
      <alignment horizontal="center"/>
      <protection locked="0"/>
    </xf>
    <xf numFmtId="0" fontId="12" fillId="4" borderId="2" xfId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2" fillId="0" borderId="5" xfId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12" fillId="0" borderId="2" xfId="1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1" applyFont="1" applyFill="1" applyBorder="1" applyAlignment="1" applyProtection="1">
      <alignment horizontal="left" vertical="distributed"/>
      <protection locked="0"/>
    </xf>
    <xf numFmtId="0" fontId="12" fillId="0" borderId="4" xfId="0" applyFont="1" applyFill="1" applyBorder="1" applyAlignment="1" applyProtection="1">
      <alignment vertical="center" wrapText="1"/>
      <protection locked="0"/>
    </xf>
    <xf numFmtId="0" fontId="15" fillId="0" borderId="2" xfId="2" applyFont="1" applyBorder="1" applyProtection="1"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16" fillId="0" borderId="2" xfId="1" applyFont="1" applyFill="1" applyBorder="1" applyAlignment="1" applyProtection="1">
      <alignment horizontal="center"/>
      <protection locked="0"/>
    </xf>
    <xf numFmtId="0" fontId="12" fillId="0" borderId="2" xfId="1" applyFont="1" applyFill="1" applyBorder="1" applyAlignment="1" applyProtection="1">
      <alignment horizontal="center"/>
      <protection locked="0"/>
    </xf>
    <xf numFmtId="164" fontId="12" fillId="0" borderId="2" xfId="1" applyNumberFormat="1" applyFont="1" applyFill="1" applyBorder="1" applyAlignment="1" applyProtection="1">
      <alignment horizontal="center"/>
      <protection locked="0"/>
    </xf>
    <xf numFmtId="0" fontId="12" fillId="0" borderId="2" xfId="1" applyFont="1" applyFill="1" applyBorder="1" applyAlignment="1" applyProtection="1">
      <alignment horizontal="center" vertical="distributed"/>
      <protection locked="0"/>
    </xf>
    <xf numFmtId="0" fontId="12" fillId="0" borderId="4" xfId="1" applyFont="1" applyFill="1" applyBorder="1" applyAlignment="1" applyProtection="1">
      <alignment horizontal="center"/>
      <protection locked="0"/>
    </xf>
    <xf numFmtId="0" fontId="12" fillId="4" borderId="2" xfId="1" applyFont="1" applyFill="1" applyBorder="1" applyAlignment="1" applyProtection="1">
      <alignment wrapText="1"/>
      <protection locked="0"/>
    </xf>
    <xf numFmtId="0" fontId="12" fillId="0" borderId="2" xfId="1" applyFont="1" applyFill="1" applyBorder="1" applyAlignment="1" applyProtection="1">
      <alignment wrapText="1"/>
      <protection locked="0"/>
    </xf>
    <xf numFmtId="0" fontId="12" fillId="4" borderId="2" xfId="1" applyFont="1" applyFill="1" applyBorder="1" applyAlignment="1" applyProtection="1">
      <protection locked="0"/>
    </xf>
    <xf numFmtId="0" fontId="12" fillId="0" borderId="23" xfId="0" applyFont="1" applyBorder="1" applyAlignment="1" applyProtection="1">
      <alignment wrapText="1"/>
      <protection locked="0"/>
    </xf>
    <xf numFmtId="0" fontId="12" fillId="4" borderId="24" xfId="1" applyFont="1" applyFill="1" applyBorder="1" applyAlignment="1" applyProtection="1">
      <alignment horizontal="center"/>
      <protection locked="0"/>
    </xf>
    <xf numFmtId="0" fontId="12" fillId="0" borderId="25" xfId="0" applyNumberFormat="1" applyFont="1" applyBorder="1" applyAlignment="1" applyProtection="1">
      <alignment horizontal="center"/>
      <protection locked="0"/>
    </xf>
    <xf numFmtId="0" fontId="12" fillId="0" borderId="26" xfId="1" applyFont="1" applyFill="1" applyBorder="1" applyAlignment="1" applyProtection="1">
      <alignment horizontal="center"/>
      <protection locked="0"/>
    </xf>
    <xf numFmtId="165" fontId="12" fillId="0" borderId="24" xfId="1" applyNumberFormat="1" applyFont="1" applyFill="1" applyBorder="1" applyAlignment="1" applyProtection="1">
      <alignment horizontal="center"/>
      <protection locked="0"/>
    </xf>
    <xf numFmtId="0" fontId="12" fillId="4" borderId="27" xfId="1" applyFont="1" applyFill="1" applyBorder="1" applyAlignment="1" applyProtection="1">
      <alignment horizontal="center"/>
      <protection locked="0"/>
    </xf>
    <xf numFmtId="0" fontId="12" fillId="0" borderId="28" xfId="0" applyNumberFormat="1" applyFont="1" applyBorder="1" applyAlignment="1" applyProtection="1">
      <alignment horizontal="center"/>
      <protection locked="0"/>
    </xf>
    <xf numFmtId="0" fontId="12" fillId="4" borderId="29" xfId="1" applyFont="1" applyFill="1" applyBorder="1" applyAlignment="1" applyProtection="1">
      <alignment horizontal="center"/>
      <protection locked="0"/>
    </xf>
    <xf numFmtId="165" fontId="12" fillId="0" borderId="2" xfId="1" applyNumberFormat="1" applyFont="1" applyFill="1" applyBorder="1" applyAlignment="1" applyProtection="1">
      <alignment horizontal="center"/>
      <protection locked="0"/>
    </xf>
    <xf numFmtId="0" fontId="12" fillId="4" borderId="30" xfId="1" applyFont="1" applyFill="1" applyBorder="1" applyAlignment="1" applyProtection="1">
      <alignment horizontal="center"/>
      <protection locked="0"/>
    </xf>
    <xf numFmtId="0" fontId="12" fillId="0" borderId="24" xfId="1" applyFont="1" applyFill="1" applyBorder="1" applyAlignment="1" applyProtection="1">
      <alignment horizontal="center"/>
      <protection locked="0"/>
    </xf>
    <xf numFmtId="0" fontId="12" fillId="4" borderId="31" xfId="1" applyFont="1" applyFill="1" applyBorder="1" applyAlignment="1" applyProtection="1">
      <alignment horizontal="center"/>
      <protection locked="0"/>
    </xf>
    <xf numFmtId="0" fontId="12" fillId="5" borderId="24" xfId="1" applyFont="1" applyFill="1" applyBorder="1" applyAlignment="1" applyProtection="1">
      <alignment horizontal="center" wrapText="1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24" xfId="1" applyNumberFormat="1" applyFont="1" applyFill="1" applyBorder="1" applyAlignment="1" applyProtection="1">
      <alignment horizontal="center" wrapText="1"/>
      <protection locked="0"/>
    </xf>
    <xf numFmtId="0" fontId="12" fillId="4" borderId="24" xfId="1" applyNumberFormat="1" applyFont="1" applyFill="1" applyBorder="1" applyAlignment="1" applyProtection="1">
      <alignment horizontal="center"/>
      <protection locked="0"/>
    </xf>
    <xf numFmtId="0" fontId="12" fillId="4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wrapText="1"/>
      <protection locked="0"/>
    </xf>
    <xf numFmtId="0" fontId="0" fillId="0" borderId="24" xfId="0" applyFill="1" applyBorder="1" applyProtection="1">
      <protection locked="0"/>
    </xf>
    <xf numFmtId="0" fontId="15" fillId="0" borderId="24" xfId="2" applyFont="1" applyBorder="1" applyProtection="1">
      <protection locked="0"/>
    </xf>
    <xf numFmtId="0" fontId="12" fillId="0" borderId="24" xfId="1" applyFont="1" applyFill="1" applyBorder="1" applyAlignment="1" applyProtection="1">
      <alignment wrapText="1"/>
      <protection locked="0"/>
    </xf>
    <xf numFmtId="0" fontId="12" fillId="4" borderId="24" xfId="1" applyFont="1" applyFill="1" applyBorder="1" applyAlignment="1" applyProtection="1"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2" fillId="0" borderId="23" xfId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12" fillId="0" borderId="0" xfId="1" applyNumberFormat="1" applyFont="1" applyFill="1" applyBorder="1" applyAlignment="1" applyProtection="1">
      <alignment horizontal="center" wrapText="1"/>
      <protection locked="0"/>
    </xf>
    <xf numFmtId="0" fontId="0" fillId="0" borderId="32" xfId="0" applyNumberFormat="1" applyFont="1" applyFill="1" applyBorder="1" applyAlignment="1" applyProtection="1">
      <alignment horizontal="center"/>
      <protection locked="0"/>
    </xf>
    <xf numFmtId="0" fontId="12" fillId="4" borderId="33" xfId="1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164" fontId="12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0" fontId="15" fillId="0" borderId="4" xfId="2" applyFont="1" applyBorder="1" applyProtection="1">
      <protection locked="0"/>
    </xf>
    <xf numFmtId="0" fontId="0" fillId="0" borderId="24" xfId="0" applyFont="1" applyFill="1" applyBorder="1" applyProtection="1"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164" fontId="12" fillId="0" borderId="24" xfId="0" applyNumberFormat="1" applyFont="1" applyFill="1" applyBorder="1" applyAlignment="1" applyProtection="1">
      <alignment horizontal="center" wrapText="1"/>
      <protection locked="0"/>
    </xf>
    <xf numFmtId="164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1" applyFont="1" applyFill="1" applyBorder="1" applyAlignment="1" applyProtection="1">
      <alignment horizontal="center" vertical="center"/>
      <protection locked="0"/>
    </xf>
    <xf numFmtId="0" fontId="12" fillId="0" borderId="34" xfId="1" applyFont="1" applyFill="1" applyBorder="1" applyAlignment="1" applyProtection="1">
      <alignment horizontal="center" vertical="center"/>
      <protection locked="0"/>
    </xf>
    <xf numFmtId="0" fontId="12" fillId="0" borderId="24" xfId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vertical="center" wrapText="1"/>
      <protection locked="0"/>
    </xf>
    <xf numFmtId="0" fontId="12" fillId="0" borderId="34" xfId="1" applyFont="1" applyFill="1" applyBorder="1" applyProtection="1">
      <protection locked="0"/>
    </xf>
    <xf numFmtId="2" fontId="12" fillId="0" borderId="24" xfId="1" applyNumberFormat="1" applyFont="1" applyFill="1" applyBorder="1" applyAlignment="1" applyProtection="1">
      <alignment horizontal="center" vertical="center"/>
      <protection locked="0"/>
    </xf>
    <xf numFmtId="164" fontId="12" fillId="0" borderId="24" xfId="1" applyNumberFormat="1" applyFont="1" applyFill="1" applyBorder="1" applyAlignment="1" applyProtection="1">
      <alignment horizontal="center"/>
      <protection locked="0"/>
    </xf>
    <xf numFmtId="0" fontId="12" fillId="0" borderId="24" xfId="1" applyNumberFormat="1" applyFont="1" applyFill="1" applyBorder="1" applyAlignment="1" applyProtection="1">
      <alignment horizontal="center"/>
      <protection locked="0"/>
    </xf>
    <xf numFmtId="0" fontId="1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4" xfId="1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40"/>
      <c r="D1" s="141"/>
      <c r="E1" s="141"/>
      <c r="F1" s="12" t="s">
        <v>16</v>
      </c>
      <c r="G1" s="2" t="s">
        <v>17</v>
      </c>
      <c r="H1" s="142" t="s">
        <v>93</v>
      </c>
      <c r="I1" s="142"/>
      <c r="J1" s="142"/>
      <c r="K1" s="142"/>
    </row>
    <row r="2" spans="1:12" ht="18" x14ac:dyDescent="0.2">
      <c r="A2" s="35" t="s">
        <v>6</v>
      </c>
      <c r="C2" s="2"/>
      <c r="G2" s="2" t="s">
        <v>18</v>
      </c>
      <c r="H2" s="142" t="s">
        <v>94</v>
      </c>
      <c r="I2" s="142"/>
      <c r="J2" s="142"/>
      <c r="K2" s="14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30" x14ac:dyDescent="0.25">
      <c r="A7" s="23"/>
      <c r="B7" s="15"/>
      <c r="C7" s="11"/>
      <c r="D7" s="6"/>
      <c r="E7" s="51" t="s">
        <v>40</v>
      </c>
      <c r="F7" s="54">
        <v>200</v>
      </c>
      <c r="G7" s="55">
        <v>7.1</v>
      </c>
      <c r="H7" s="43">
        <v>11.66</v>
      </c>
      <c r="I7" s="43">
        <v>35.270000000000003</v>
      </c>
      <c r="J7" s="55">
        <v>274.44</v>
      </c>
      <c r="K7" s="44" t="s">
        <v>44</v>
      </c>
      <c r="L7" s="43">
        <v>34</v>
      </c>
    </row>
    <row r="8" spans="1:12" ht="25.5" x14ac:dyDescent="0.25">
      <c r="A8" s="23"/>
      <c r="B8" s="15"/>
      <c r="C8" s="11"/>
      <c r="D8" s="7" t="s">
        <v>22</v>
      </c>
      <c r="E8" s="52" t="s">
        <v>41</v>
      </c>
      <c r="F8" s="43">
        <v>200</v>
      </c>
      <c r="G8" s="43">
        <v>0.2</v>
      </c>
      <c r="H8" s="43">
        <v>0</v>
      </c>
      <c r="I8" s="43">
        <v>10.38</v>
      </c>
      <c r="J8" s="43">
        <v>42.32</v>
      </c>
      <c r="K8" s="44" t="s">
        <v>47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53" t="s">
        <v>42</v>
      </c>
      <c r="F9" s="58">
        <v>50</v>
      </c>
      <c r="G9" s="59">
        <v>3.95</v>
      </c>
      <c r="H9" s="60">
        <v>0.5</v>
      </c>
      <c r="I9" s="60">
        <v>24.15</v>
      </c>
      <c r="J9" s="60">
        <v>116.9</v>
      </c>
      <c r="K9" s="44" t="s">
        <v>46</v>
      </c>
      <c r="L9" s="43">
        <v>5.34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39</v>
      </c>
      <c r="E11" s="57" t="s">
        <v>43</v>
      </c>
      <c r="F11" s="56">
        <v>20</v>
      </c>
      <c r="G11" s="55">
        <v>118.52</v>
      </c>
      <c r="H11" s="55">
        <v>5.15</v>
      </c>
      <c r="I11" s="55">
        <v>4.68</v>
      </c>
      <c r="J11" s="55">
        <v>13.95</v>
      </c>
      <c r="K11" s="44" t="s">
        <v>45</v>
      </c>
      <c r="L11" s="43">
        <v>20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>SUM(G6:G12)</f>
        <v>129.76999999999998</v>
      </c>
      <c r="H13" s="19">
        <f>SUM(H6:H12)</f>
        <v>17.310000000000002</v>
      </c>
      <c r="I13" s="19">
        <f>SUM(I6:I12)</f>
        <v>74.480000000000018</v>
      </c>
      <c r="J13" s="19">
        <f>SUM(J6:J12)</f>
        <v>447.60999999999996</v>
      </c>
      <c r="K13" s="25"/>
      <c r="L13" s="19">
        <f>SUM(L6:L12)</f>
        <v>69.34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 x14ac:dyDescent="0.2">
      <c r="A24" s="29">
        <f>A6</f>
        <v>1</v>
      </c>
      <c r="B24" s="30">
        <f>B6</f>
        <v>1</v>
      </c>
      <c r="C24" s="143" t="s">
        <v>4</v>
      </c>
      <c r="D24" s="144"/>
      <c r="E24" s="31"/>
      <c r="F24" s="32">
        <f>F13+F23</f>
        <v>470</v>
      </c>
      <c r="G24" s="32">
        <f>G13+G23</f>
        <v>129.76999999999998</v>
      </c>
      <c r="H24" s="32">
        <f>H13+H23</f>
        <v>17.310000000000002</v>
      </c>
      <c r="I24" s="32">
        <f>I13+I23</f>
        <v>74.480000000000018</v>
      </c>
      <c r="J24" s="32">
        <f>J13+J23</f>
        <v>447.60999999999996</v>
      </c>
      <c r="K24" s="32"/>
      <c r="L24" s="32">
        <f>L13+L23</f>
        <v>69.34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61" t="s">
        <v>48</v>
      </c>
      <c r="F25" s="40">
        <v>200</v>
      </c>
      <c r="G25" s="40">
        <v>42</v>
      </c>
      <c r="H25" s="40">
        <v>11.86</v>
      </c>
      <c r="I25" s="40">
        <v>33.200000000000003</v>
      </c>
      <c r="J25" s="40">
        <v>291.10000000000002</v>
      </c>
      <c r="K25" s="54" t="s">
        <v>52</v>
      </c>
      <c r="L25" s="40">
        <v>42</v>
      </c>
    </row>
    <row r="26" spans="1:12" ht="15" x14ac:dyDescent="0.25">
      <c r="A26" s="14"/>
      <c r="B26" s="15"/>
      <c r="C26" s="11"/>
      <c r="D26" s="6" t="s">
        <v>26</v>
      </c>
      <c r="E26" s="62" t="s">
        <v>49</v>
      </c>
      <c r="F26" s="43">
        <v>60</v>
      </c>
      <c r="G26" s="43">
        <v>0.84</v>
      </c>
      <c r="H26" s="43">
        <v>3.6</v>
      </c>
      <c r="I26" s="43">
        <v>4.96</v>
      </c>
      <c r="J26" s="43">
        <v>55.68</v>
      </c>
      <c r="K26" s="63" t="s">
        <v>51</v>
      </c>
      <c r="L26" s="43">
        <v>10</v>
      </c>
    </row>
    <row r="27" spans="1:12" ht="15" x14ac:dyDescent="0.25">
      <c r="A27" s="14"/>
      <c r="B27" s="15"/>
      <c r="C27" s="11"/>
      <c r="D27" s="7" t="s">
        <v>22</v>
      </c>
      <c r="E27" s="52" t="s">
        <v>50</v>
      </c>
      <c r="F27" s="65">
        <v>200</v>
      </c>
      <c r="G27" s="65">
        <v>1.6</v>
      </c>
      <c r="H27" s="65">
        <v>1.1000000000000001</v>
      </c>
      <c r="I27" s="65">
        <v>14.58</v>
      </c>
      <c r="J27" s="65">
        <v>74.62</v>
      </c>
      <c r="K27" s="65" t="s">
        <v>53</v>
      </c>
      <c r="L27" s="67">
        <v>12</v>
      </c>
    </row>
    <row r="28" spans="1:12" ht="15" x14ac:dyDescent="0.25">
      <c r="A28" s="14"/>
      <c r="B28" s="15"/>
      <c r="C28" s="11"/>
      <c r="D28" s="7" t="s">
        <v>23</v>
      </c>
      <c r="E28" s="42"/>
      <c r="F28" s="58">
        <v>50</v>
      </c>
      <c r="G28" s="60">
        <v>3.95</v>
      </c>
      <c r="H28" s="60">
        <v>0.5</v>
      </c>
      <c r="I28" s="60">
        <v>24.15</v>
      </c>
      <c r="J28" s="60">
        <v>116.9</v>
      </c>
      <c r="K28" s="64" t="s">
        <v>46</v>
      </c>
      <c r="L28" s="66">
        <v>5.34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>SUM(G25:G31)</f>
        <v>48.390000000000008</v>
      </c>
      <c r="H32" s="19">
        <f>SUM(H25:H31)</f>
        <v>17.059999999999999</v>
      </c>
      <c r="I32" s="19">
        <f>SUM(I25:I31)</f>
        <v>76.89</v>
      </c>
      <c r="J32" s="19">
        <f>SUM(J25:J31)</f>
        <v>538.30000000000007</v>
      </c>
      <c r="K32" s="25"/>
      <c r="L32" s="19">
        <f>SUM(L25:L31)</f>
        <v>69.34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143" t="s">
        <v>4</v>
      </c>
      <c r="D43" s="144"/>
      <c r="E43" s="31"/>
      <c r="F43" s="32">
        <f>F32+F42</f>
        <v>510</v>
      </c>
      <c r="G43" s="32">
        <f>G32+G42</f>
        <v>48.390000000000008</v>
      </c>
      <c r="H43" s="32">
        <f>H32+H42</f>
        <v>17.059999999999999</v>
      </c>
      <c r="I43" s="32">
        <f>I32+I42</f>
        <v>76.89</v>
      </c>
      <c r="J43" s="32">
        <f>J32+J42</f>
        <v>538.30000000000007</v>
      </c>
      <c r="K43" s="32"/>
      <c r="L43" s="32">
        <f>L32+L42</f>
        <v>69.34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61" t="s">
        <v>54</v>
      </c>
      <c r="F44" s="40">
        <v>200</v>
      </c>
      <c r="G44" s="40">
        <v>8.25</v>
      </c>
      <c r="H44" s="40">
        <v>10.55</v>
      </c>
      <c r="I44" s="40">
        <v>32.11</v>
      </c>
      <c r="J44" s="40">
        <v>256.39</v>
      </c>
      <c r="K44" s="41" t="s">
        <v>57</v>
      </c>
      <c r="L44" s="40">
        <v>38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2" t="s">
        <v>56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65" t="s">
        <v>58</v>
      </c>
      <c r="L46" s="43">
        <v>13</v>
      </c>
    </row>
    <row r="47" spans="1:12" ht="15" x14ac:dyDescent="0.25">
      <c r="A47" s="23"/>
      <c r="B47" s="15"/>
      <c r="C47" s="11"/>
      <c r="D47" s="7" t="s">
        <v>23</v>
      </c>
      <c r="E47" s="53"/>
      <c r="F47" s="43">
        <v>50</v>
      </c>
      <c r="G47" s="43">
        <v>3.95</v>
      </c>
      <c r="H47" s="43">
        <v>0.5</v>
      </c>
      <c r="I47" s="43">
        <v>24.15</v>
      </c>
      <c r="J47" s="43">
        <v>116.9</v>
      </c>
      <c r="K47" s="64" t="s">
        <v>46</v>
      </c>
      <c r="L47" s="43">
        <v>4.34</v>
      </c>
    </row>
    <row r="48" spans="1:12" ht="15" x14ac:dyDescent="0.25">
      <c r="A48" s="23"/>
      <c r="B48" s="15"/>
      <c r="C48" s="11"/>
      <c r="D48" s="7" t="s">
        <v>24</v>
      </c>
      <c r="E48" s="53" t="s">
        <v>55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64" t="s">
        <v>59</v>
      </c>
      <c r="L48" s="43">
        <v>14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>SUM(G44:G50)</f>
        <v>16.68</v>
      </c>
      <c r="H51" s="19">
        <f>SUM(H44:H50)</f>
        <v>14.99</v>
      </c>
      <c r="I51" s="19">
        <f>SUM(I44:I50)</f>
        <v>83.64</v>
      </c>
      <c r="J51" s="19">
        <f>SUM(J44:J50)</f>
        <v>538.89</v>
      </c>
      <c r="K51" s="25"/>
      <c r="L51" s="19">
        <f>SUM(L44:L50)</f>
        <v>69.34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143" t="s">
        <v>4</v>
      </c>
      <c r="D62" s="144"/>
      <c r="E62" s="31"/>
      <c r="F62" s="32">
        <f>F51+F61</f>
        <v>550</v>
      </c>
      <c r="G62" s="32">
        <f>G51+G61</f>
        <v>16.68</v>
      </c>
      <c r="H62" s="32">
        <f>H51+H61</f>
        <v>14.99</v>
      </c>
      <c r="I62" s="32">
        <f>I51+I61</f>
        <v>83.64</v>
      </c>
      <c r="J62" s="32">
        <f>J51+J61</f>
        <v>538.89</v>
      </c>
      <c r="K62" s="32"/>
      <c r="L62" s="32">
        <f>L51+L61</f>
        <v>69.34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9" t="s">
        <v>61</v>
      </c>
      <c r="F63" s="71">
        <v>100</v>
      </c>
      <c r="G63" s="72">
        <v>9.75</v>
      </c>
      <c r="H63" s="72">
        <v>6.25</v>
      </c>
      <c r="I63" s="72">
        <v>3.8</v>
      </c>
      <c r="J63" s="72">
        <v>105</v>
      </c>
      <c r="K63" s="78" t="s">
        <v>63</v>
      </c>
      <c r="L63" s="40">
        <v>32</v>
      </c>
    </row>
    <row r="64" spans="1:12" ht="30" x14ac:dyDescent="0.25">
      <c r="A64" s="23"/>
      <c r="B64" s="15"/>
      <c r="C64" s="11"/>
      <c r="D64" s="6" t="s">
        <v>26</v>
      </c>
      <c r="E64" s="68" t="s">
        <v>60</v>
      </c>
      <c r="F64" s="73">
        <v>60</v>
      </c>
      <c r="G64" s="74">
        <v>0.48</v>
      </c>
      <c r="H64" s="74">
        <v>0.06</v>
      </c>
      <c r="I64" s="74">
        <v>1.1399999999999999</v>
      </c>
      <c r="J64" s="74">
        <v>7.2</v>
      </c>
      <c r="K64" s="77" t="s">
        <v>62</v>
      </c>
      <c r="L64" s="43">
        <v>10</v>
      </c>
    </row>
    <row r="65" spans="1:12" ht="15" x14ac:dyDescent="0.25">
      <c r="A65" s="23"/>
      <c r="B65" s="15"/>
      <c r="C65" s="11"/>
      <c r="D65" s="7" t="s">
        <v>22</v>
      </c>
      <c r="E65" s="116" t="s">
        <v>74</v>
      </c>
      <c r="F65" s="67">
        <v>200</v>
      </c>
      <c r="G65" s="65">
        <v>0.2</v>
      </c>
      <c r="H65" s="65">
        <v>0</v>
      </c>
      <c r="I65" s="65">
        <v>10.38</v>
      </c>
      <c r="J65" s="65">
        <v>42.32</v>
      </c>
      <c r="K65" s="65" t="s">
        <v>47</v>
      </c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131" t="s">
        <v>42</v>
      </c>
      <c r="F66" s="58">
        <v>50</v>
      </c>
      <c r="G66" s="60">
        <v>3.95</v>
      </c>
      <c r="H66" s="60">
        <v>0.5</v>
      </c>
      <c r="I66" s="60">
        <v>24.15</v>
      </c>
      <c r="J66" s="60">
        <v>116.9</v>
      </c>
      <c r="K66" s="64" t="s">
        <v>46</v>
      </c>
      <c r="L66" s="43">
        <v>5.34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0" t="s">
        <v>29</v>
      </c>
      <c r="E68" s="124" t="s">
        <v>90</v>
      </c>
      <c r="F68" s="75">
        <v>150</v>
      </c>
      <c r="G68" s="76">
        <v>3.6</v>
      </c>
      <c r="H68" s="76">
        <v>9</v>
      </c>
      <c r="I68" s="76">
        <v>35.700000000000003</v>
      </c>
      <c r="J68" s="76">
        <v>238.2</v>
      </c>
      <c r="K68" s="75" t="s">
        <v>64</v>
      </c>
      <c r="L68" s="43">
        <v>12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>SUM(G63:G69)</f>
        <v>17.98</v>
      </c>
      <c r="H70" s="19">
        <f>SUM(H63:H69)</f>
        <v>15.809999999999999</v>
      </c>
      <c r="I70" s="19">
        <f>SUM(I63:I69)</f>
        <v>75.17</v>
      </c>
      <c r="J70" s="19">
        <f>SUM(J63:J69)</f>
        <v>509.62</v>
      </c>
      <c r="K70" s="25"/>
      <c r="L70" s="19">
        <f>SUM(L63:L69)</f>
        <v>69.34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143" t="s">
        <v>4</v>
      </c>
      <c r="D81" s="144"/>
      <c r="E81" s="31"/>
      <c r="F81" s="32">
        <f>F70+F80</f>
        <v>560</v>
      </c>
      <c r="G81" s="32">
        <f>G70+G80</f>
        <v>17.98</v>
      </c>
      <c r="H81" s="32">
        <f>H70+H80</f>
        <v>15.809999999999999</v>
      </c>
      <c r="I81" s="32">
        <f>I70+I80</f>
        <v>75.17</v>
      </c>
      <c r="J81" s="32">
        <f>J70+J80</f>
        <v>509.62</v>
      </c>
      <c r="K81" s="32"/>
      <c r="L81" s="32">
        <f>L70+L80</f>
        <v>69.34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79" t="s">
        <v>65</v>
      </c>
      <c r="F82" s="83">
        <v>210</v>
      </c>
      <c r="G82" s="89">
        <v>6.41</v>
      </c>
      <c r="H82" s="91">
        <v>5.71</v>
      </c>
      <c r="I82" s="83">
        <v>14.92</v>
      </c>
      <c r="J82" s="87">
        <v>136.71</v>
      </c>
      <c r="K82" s="93" t="s">
        <v>69</v>
      </c>
      <c r="L82" s="97">
        <v>30</v>
      </c>
    </row>
    <row r="83" spans="1:12" ht="15" x14ac:dyDescent="0.25">
      <c r="A83" s="23"/>
      <c r="B83" s="15"/>
      <c r="C83" s="11"/>
      <c r="D83" s="6" t="s">
        <v>26</v>
      </c>
      <c r="E83" s="80" t="s">
        <v>66</v>
      </c>
      <c r="F83" s="85">
        <v>100</v>
      </c>
      <c r="G83" s="86">
        <v>1.4</v>
      </c>
      <c r="H83" s="90">
        <v>4.5</v>
      </c>
      <c r="I83" s="86">
        <v>14.7</v>
      </c>
      <c r="J83" s="86">
        <v>104.9</v>
      </c>
      <c r="K83" s="92" t="s">
        <v>68</v>
      </c>
      <c r="L83" s="96">
        <v>22</v>
      </c>
    </row>
    <row r="84" spans="1:12" ht="15" x14ac:dyDescent="0.25">
      <c r="A84" s="23"/>
      <c r="B84" s="15"/>
      <c r="C84" s="11"/>
      <c r="D84" s="7" t="s">
        <v>22</v>
      </c>
      <c r="E84" s="82" t="s">
        <v>67</v>
      </c>
      <c r="F84" s="84">
        <v>200</v>
      </c>
      <c r="G84" s="88">
        <v>0.5</v>
      </c>
      <c r="H84" s="88">
        <v>0</v>
      </c>
      <c r="I84" s="88">
        <v>19.8</v>
      </c>
      <c r="J84" s="88">
        <v>81</v>
      </c>
      <c r="K84" s="95" t="s">
        <v>71</v>
      </c>
      <c r="L84" s="99">
        <v>12</v>
      </c>
    </row>
    <row r="85" spans="1:12" ht="30" x14ac:dyDescent="0.25">
      <c r="A85" s="23"/>
      <c r="B85" s="15"/>
      <c r="C85" s="11"/>
      <c r="D85" s="7" t="s">
        <v>23</v>
      </c>
      <c r="E85" s="81" t="s">
        <v>42</v>
      </c>
      <c r="F85" s="58">
        <v>60</v>
      </c>
      <c r="G85" s="60">
        <v>4.74</v>
      </c>
      <c r="H85" s="83">
        <v>0.6</v>
      </c>
      <c r="I85" s="83">
        <v>28.98</v>
      </c>
      <c r="J85" s="83">
        <v>140.28</v>
      </c>
      <c r="K85" s="94" t="s">
        <v>70</v>
      </c>
      <c r="L85" s="98">
        <v>5.34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>SUM(G82:G88)</f>
        <v>13.05</v>
      </c>
      <c r="H89" s="19">
        <f>SUM(H82:H88)</f>
        <v>10.81</v>
      </c>
      <c r="I89" s="19">
        <f>SUM(I82:I88)</f>
        <v>78.400000000000006</v>
      </c>
      <c r="J89" s="19">
        <f>SUM(J82:J88)</f>
        <v>462.89</v>
      </c>
      <c r="K89" s="25"/>
      <c r="L89" s="19">
        <f>SUM(L82:L88)</f>
        <v>69.34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143" t="s">
        <v>4</v>
      </c>
      <c r="D100" s="144"/>
      <c r="E100" s="31"/>
      <c r="F100" s="32">
        <f>F89+F99</f>
        <v>570</v>
      </c>
      <c r="G100" s="32">
        <f>G89+G99</f>
        <v>13.05</v>
      </c>
      <c r="H100" s="32">
        <f>H89+H99</f>
        <v>10.81</v>
      </c>
      <c r="I100" s="32">
        <f>I89+I99</f>
        <v>78.400000000000006</v>
      </c>
      <c r="J100" s="32">
        <f>J89+J99</f>
        <v>462.89</v>
      </c>
      <c r="K100" s="32"/>
      <c r="L100" s="32">
        <f>L89+L99</f>
        <v>69.34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102" t="s">
        <v>73</v>
      </c>
      <c r="F101" s="105">
        <v>200</v>
      </c>
      <c r="G101" s="105">
        <v>14.64</v>
      </c>
      <c r="H101" s="105">
        <v>14.37</v>
      </c>
      <c r="I101" s="92">
        <v>27.37</v>
      </c>
      <c r="J101" s="92">
        <v>297.37</v>
      </c>
      <c r="K101" s="92" t="s">
        <v>76</v>
      </c>
      <c r="L101" s="109">
        <v>42</v>
      </c>
    </row>
    <row r="102" spans="1:12" ht="15" x14ac:dyDescent="0.25">
      <c r="A102" s="23"/>
      <c r="B102" s="15"/>
      <c r="C102" s="11"/>
      <c r="D102" s="101" t="s">
        <v>26</v>
      </c>
      <c r="E102" s="100" t="s">
        <v>72</v>
      </c>
      <c r="F102" s="104">
        <v>60</v>
      </c>
      <c r="G102" s="104">
        <v>0.97599999999999998</v>
      </c>
      <c r="H102" s="104">
        <v>0.96</v>
      </c>
      <c r="I102" s="104">
        <v>6.16</v>
      </c>
      <c r="J102" s="43">
        <v>62.4</v>
      </c>
      <c r="K102" s="112" t="s">
        <v>75</v>
      </c>
      <c r="L102" s="108">
        <v>12</v>
      </c>
    </row>
    <row r="103" spans="1:12" ht="15" x14ac:dyDescent="0.25">
      <c r="A103" s="23"/>
      <c r="B103" s="15"/>
      <c r="C103" s="11"/>
      <c r="D103" s="7" t="s">
        <v>22</v>
      </c>
      <c r="E103" s="100" t="s">
        <v>74</v>
      </c>
      <c r="F103" s="106">
        <v>200</v>
      </c>
      <c r="G103" s="107">
        <v>0.2</v>
      </c>
      <c r="H103" s="107">
        <v>0</v>
      </c>
      <c r="I103" s="107">
        <v>10.38</v>
      </c>
      <c r="J103" s="107">
        <v>42.32</v>
      </c>
      <c r="K103" s="107" t="s">
        <v>47</v>
      </c>
      <c r="L103" s="110">
        <v>10</v>
      </c>
    </row>
    <row r="104" spans="1:12" ht="30" x14ac:dyDescent="0.25">
      <c r="A104" s="23"/>
      <c r="B104" s="15"/>
      <c r="C104" s="11"/>
      <c r="D104" s="7" t="s">
        <v>23</v>
      </c>
      <c r="E104" s="103" t="s">
        <v>42</v>
      </c>
      <c r="F104" s="58">
        <v>50</v>
      </c>
      <c r="G104" s="83">
        <v>3.95</v>
      </c>
      <c r="H104" s="83">
        <v>0.5</v>
      </c>
      <c r="I104" s="83">
        <v>24.15</v>
      </c>
      <c r="J104" s="83">
        <v>116.9</v>
      </c>
      <c r="K104" s="94" t="s">
        <v>70</v>
      </c>
      <c r="L104" s="111">
        <v>5.34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>SUM(G101:G107)</f>
        <v>19.765999999999998</v>
      </c>
      <c r="H108" s="19">
        <f>SUM(H101:H107)</f>
        <v>15.829999999999998</v>
      </c>
      <c r="I108" s="19">
        <f>SUM(I101:I107)</f>
        <v>68.06</v>
      </c>
      <c r="J108" s="19">
        <f>SUM(J101:J107)</f>
        <v>518.99</v>
      </c>
      <c r="K108" s="25"/>
      <c r="L108" s="19">
        <f>SUM(L101:L107)</f>
        <v>69.34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143" t="s">
        <v>4</v>
      </c>
      <c r="D119" s="144"/>
      <c r="E119" s="31"/>
      <c r="F119" s="32">
        <f>F108+F118</f>
        <v>510</v>
      </c>
      <c r="G119" s="32">
        <f>G108+G118</f>
        <v>19.765999999999998</v>
      </c>
      <c r="H119" s="32">
        <f>H108+H118</f>
        <v>15.829999999999998</v>
      </c>
      <c r="I119" s="32">
        <f>I108+I118</f>
        <v>68.06</v>
      </c>
      <c r="J119" s="32">
        <f>J108+J118</f>
        <v>518.99</v>
      </c>
      <c r="K119" s="32"/>
      <c r="L119" s="32">
        <f>L108+L118</f>
        <v>69.34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113" t="s">
        <v>77</v>
      </c>
      <c r="F120" s="117">
        <v>200</v>
      </c>
      <c r="G120" s="118">
        <v>6.55</v>
      </c>
      <c r="H120" s="118">
        <v>10.74</v>
      </c>
      <c r="I120" s="118">
        <v>33.5</v>
      </c>
      <c r="J120" s="118">
        <v>256.86</v>
      </c>
      <c r="K120" s="122" t="s">
        <v>80</v>
      </c>
      <c r="L120" s="120">
        <v>34</v>
      </c>
    </row>
    <row r="121" spans="1:12" ht="15" x14ac:dyDescent="0.25">
      <c r="A121" s="14"/>
      <c r="B121" s="15"/>
      <c r="C121" s="11"/>
      <c r="D121" s="115" t="s">
        <v>78</v>
      </c>
      <c r="E121" s="114" t="s">
        <v>43</v>
      </c>
      <c r="F121" s="117">
        <v>70</v>
      </c>
      <c r="G121" s="119">
        <v>5.15</v>
      </c>
      <c r="H121" s="119">
        <v>4.68</v>
      </c>
      <c r="I121" s="119">
        <v>13.95</v>
      </c>
      <c r="J121" s="119">
        <v>118.52</v>
      </c>
      <c r="K121" s="123" t="s">
        <v>45</v>
      </c>
      <c r="L121" s="121">
        <v>20</v>
      </c>
    </row>
    <row r="122" spans="1:12" ht="30" x14ac:dyDescent="0.25">
      <c r="A122" s="14"/>
      <c r="B122" s="15"/>
      <c r="C122" s="11"/>
      <c r="D122" s="7" t="s">
        <v>22</v>
      </c>
      <c r="E122" s="116" t="s">
        <v>79</v>
      </c>
      <c r="F122" s="107">
        <v>200</v>
      </c>
      <c r="G122" s="107">
        <v>0.3</v>
      </c>
      <c r="H122" s="107">
        <v>0</v>
      </c>
      <c r="I122" s="107">
        <v>10.58</v>
      </c>
      <c r="J122" s="107">
        <v>43.52</v>
      </c>
      <c r="K122" s="94" t="s">
        <v>70</v>
      </c>
      <c r="L122" s="106">
        <v>10</v>
      </c>
    </row>
    <row r="123" spans="1:12" ht="15" x14ac:dyDescent="0.25">
      <c r="A123" s="14"/>
      <c r="B123" s="15"/>
      <c r="C123" s="11"/>
      <c r="D123" s="7" t="s">
        <v>23</v>
      </c>
      <c r="E123" s="103" t="s">
        <v>42</v>
      </c>
      <c r="F123" s="58">
        <v>50</v>
      </c>
      <c r="G123" s="83">
        <v>3.95</v>
      </c>
      <c r="H123" s="83">
        <v>0.5</v>
      </c>
      <c r="I123" s="83">
        <v>24.15</v>
      </c>
      <c r="J123" s="83">
        <v>116.9</v>
      </c>
      <c r="K123" s="107" t="s">
        <v>81</v>
      </c>
      <c r="L123" s="98">
        <v>5.34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>SUM(G120:G126)</f>
        <v>15.95</v>
      </c>
      <c r="H127" s="19">
        <f>SUM(H120:H126)</f>
        <v>15.92</v>
      </c>
      <c r="I127" s="19">
        <f>SUM(I120:I126)</f>
        <v>82.18</v>
      </c>
      <c r="J127" s="19">
        <f>SUM(J120:J126)</f>
        <v>535.79999999999995</v>
      </c>
      <c r="K127" s="25"/>
      <c r="L127" s="19">
        <f>SUM(L120:L126)</f>
        <v>69.34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143" t="s">
        <v>4</v>
      </c>
      <c r="D138" s="144"/>
      <c r="E138" s="31"/>
      <c r="F138" s="32">
        <f>F127+F137</f>
        <v>520</v>
      </c>
      <c r="G138" s="32">
        <f>G127+G137</f>
        <v>15.95</v>
      </c>
      <c r="H138" s="32">
        <f>H127+H137</f>
        <v>15.92</v>
      </c>
      <c r="I138" s="32">
        <f>I127+I137</f>
        <v>82.18</v>
      </c>
      <c r="J138" s="32">
        <f>J127+J137</f>
        <v>535.79999999999995</v>
      </c>
      <c r="K138" s="32"/>
      <c r="L138" s="32">
        <f>L127+L137</f>
        <v>69.34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124" t="s">
        <v>82</v>
      </c>
      <c r="F139" s="117">
        <v>100</v>
      </c>
      <c r="G139" s="119">
        <v>8.32</v>
      </c>
      <c r="H139" s="119">
        <v>10.02</v>
      </c>
      <c r="I139" s="119">
        <v>10.06</v>
      </c>
      <c r="J139" s="119">
        <v>163.69999999999999</v>
      </c>
      <c r="K139" s="92" t="s">
        <v>84</v>
      </c>
      <c r="L139" s="128">
        <v>11</v>
      </c>
    </row>
    <row r="140" spans="1:12" ht="15" x14ac:dyDescent="0.25">
      <c r="A140" s="23"/>
      <c r="B140" s="15"/>
      <c r="C140" s="11"/>
      <c r="D140" s="6" t="s">
        <v>26</v>
      </c>
      <c r="E140" s="100" t="s">
        <v>49</v>
      </c>
      <c r="F140" s="104">
        <v>60</v>
      </c>
      <c r="G140" s="104">
        <v>0.84</v>
      </c>
      <c r="H140" s="104">
        <v>3.6</v>
      </c>
      <c r="I140" s="104">
        <v>4.96</v>
      </c>
      <c r="J140" s="104">
        <v>55.68</v>
      </c>
      <c r="K140" s="112" t="s">
        <v>51</v>
      </c>
      <c r="L140" s="120">
        <v>28</v>
      </c>
    </row>
    <row r="141" spans="1:12" ht="15" x14ac:dyDescent="0.25">
      <c r="A141" s="23"/>
      <c r="B141" s="15"/>
      <c r="C141" s="11"/>
      <c r="D141" s="7" t="s">
        <v>22</v>
      </c>
      <c r="E141" s="116" t="s">
        <v>50</v>
      </c>
      <c r="F141" s="107">
        <v>200</v>
      </c>
      <c r="G141" s="107">
        <v>1.6</v>
      </c>
      <c r="H141" s="107">
        <v>1.1000000000000001</v>
      </c>
      <c r="I141" s="107">
        <v>14.58</v>
      </c>
      <c r="J141" s="107">
        <v>74.62</v>
      </c>
      <c r="K141" s="107" t="s">
        <v>53</v>
      </c>
      <c r="L141" s="106">
        <v>13</v>
      </c>
    </row>
    <row r="142" spans="1:12" ht="15.75" customHeight="1" x14ac:dyDescent="0.25">
      <c r="A142" s="23"/>
      <c r="B142" s="15"/>
      <c r="C142" s="11"/>
      <c r="D142" s="7" t="s">
        <v>23</v>
      </c>
      <c r="E142" s="103" t="s">
        <v>42</v>
      </c>
      <c r="F142" s="58">
        <v>50</v>
      </c>
      <c r="G142" s="83">
        <v>3.95</v>
      </c>
      <c r="H142" s="83">
        <v>0.5</v>
      </c>
      <c r="I142" s="83">
        <v>24.15</v>
      </c>
      <c r="J142" s="83">
        <v>116.9</v>
      </c>
      <c r="K142" s="94" t="s">
        <v>70</v>
      </c>
      <c r="L142" s="98">
        <v>5.34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101" t="s">
        <v>29</v>
      </c>
      <c r="E144" s="125" t="s">
        <v>83</v>
      </c>
      <c r="F144" s="126">
        <v>150</v>
      </c>
      <c r="G144" s="126">
        <v>3</v>
      </c>
      <c r="H144" s="126">
        <v>0.6</v>
      </c>
      <c r="I144" s="126">
        <v>23.7</v>
      </c>
      <c r="J144" s="107">
        <v>112.2</v>
      </c>
      <c r="K144" s="127" t="s">
        <v>85</v>
      </c>
      <c r="L144" s="129">
        <v>12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>SUM(G139:G145)</f>
        <v>17.71</v>
      </c>
      <c r="H146" s="19">
        <f>SUM(H139:H145)</f>
        <v>15.819999999999999</v>
      </c>
      <c r="I146" s="19">
        <f>SUM(I139:I145)</f>
        <v>77.45</v>
      </c>
      <c r="J146" s="19">
        <f>SUM(J139:J145)</f>
        <v>523.1</v>
      </c>
      <c r="K146" s="25"/>
      <c r="L146" s="19">
        <f>SUM(L139:L145)</f>
        <v>69.34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143" t="s">
        <v>4</v>
      </c>
      <c r="D157" s="144"/>
      <c r="E157" s="31"/>
      <c r="F157" s="32">
        <f>F146+F156</f>
        <v>560</v>
      </c>
      <c r="G157" s="32">
        <f>G146+G156</f>
        <v>17.71</v>
      </c>
      <c r="H157" s="32">
        <f>H146+H156</f>
        <v>15.819999999999999</v>
      </c>
      <c r="I157" s="32">
        <f>I146+I156</f>
        <v>77.45</v>
      </c>
      <c r="J157" s="32">
        <f>J146+J156</f>
        <v>523.1</v>
      </c>
      <c r="K157" s="32"/>
      <c r="L157" s="32">
        <f>L146+L156</f>
        <v>69.34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30" t="s">
        <v>86</v>
      </c>
      <c r="F158" s="40">
        <v>150</v>
      </c>
      <c r="G158" s="132">
        <v>7.27</v>
      </c>
      <c r="H158" s="132">
        <v>14.43</v>
      </c>
      <c r="I158" s="132">
        <v>23</v>
      </c>
      <c r="J158" s="132">
        <v>250.95</v>
      </c>
      <c r="K158" s="122" t="s">
        <v>91</v>
      </c>
      <c r="L158" s="120">
        <v>37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116" t="s">
        <v>56</v>
      </c>
      <c r="F160" s="43">
        <v>200</v>
      </c>
      <c r="G160" s="107">
        <v>4.08</v>
      </c>
      <c r="H160" s="107">
        <v>3.54</v>
      </c>
      <c r="I160" s="107">
        <v>17.579999999999998</v>
      </c>
      <c r="J160" s="107">
        <v>118.6</v>
      </c>
      <c r="K160" s="107" t="s">
        <v>58</v>
      </c>
      <c r="L160" s="106">
        <v>13</v>
      </c>
    </row>
    <row r="161" spans="1:12" ht="30" x14ac:dyDescent="0.25">
      <c r="A161" s="23"/>
      <c r="B161" s="15"/>
      <c r="C161" s="11"/>
      <c r="D161" s="7" t="s">
        <v>23</v>
      </c>
      <c r="E161" s="103" t="s">
        <v>42</v>
      </c>
      <c r="F161" s="43">
        <v>50</v>
      </c>
      <c r="G161" s="83">
        <v>3.95</v>
      </c>
      <c r="H161" s="83">
        <v>0.5</v>
      </c>
      <c r="I161" s="83">
        <v>24.15</v>
      </c>
      <c r="J161" s="83">
        <v>116.9</v>
      </c>
      <c r="K161" s="94" t="s">
        <v>70</v>
      </c>
      <c r="L161" s="98">
        <v>5.34</v>
      </c>
    </row>
    <row r="162" spans="1:12" ht="15" x14ac:dyDescent="0.25">
      <c r="A162" s="23"/>
      <c r="B162" s="15"/>
      <c r="C162" s="11"/>
      <c r="D162" s="7" t="s">
        <v>24</v>
      </c>
      <c r="E162" s="131" t="s">
        <v>55</v>
      </c>
      <c r="F162" s="43">
        <v>100</v>
      </c>
      <c r="G162" s="133">
        <v>0.4</v>
      </c>
      <c r="H162" s="133">
        <v>0.4</v>
      </c>
      <c r="I162" s="43">
        <v>9.8000000000000007</v>
      </c>
      <c r="J162" s="133">
        <v>47</v>
      </c>
      <c r="K162" s="138" t="s">
        <v>59</v>
      </c>
      <c r="L162" s="134">
        <v>14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15.700000000000001</v>
      </c>
      <c r="H165" s="19">
        <f>SUM(H158:H164)</f>
        <v>18.869999999999997</v>
      </c>
      <c r="I165" s="19">
        <f>SUM(I158:I164)</f>
        <v>74.529999999999987</v>
      </c>
      <c r="J165" s="19">
        <f>SUM(J158:J164)</f>
        <v>533.44999999999993</v>
      </c>
      <c r="K165" s="25"/>
      <c r="L165" s="19">
        <f>SUM(L158:L164)</f>
        <v>69.34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143" t="s">
        <v>4</v>
      </c>
      <c r="D176" s="144"/>
      <c r="E176" s="31"/>
      <c r="F176" s="32">
        <f>F165+F175</f>
        <v>500</v>
      </c>
      <c r="G176" s="32">
        <f>G165+G175</f>
        <v>15.700000000000001</v>
      </c>
      <c r="H176" s="32">
        <f>H165+H175</f>
        <v>18.869999999999997</v>
      </c>
      <c r="I176" s="32">
        <f>I165+I175</f>
        <v>74.529999999999987</v>
      </c>
      <c r="J176" s="32">
        <f>J165+J175</f>
        <v>533.44999999999993</v>
      </c>
      <c r="K176" s="32"/>
      <c r="L176" s="32">
        <f>L165+L175</f>
        <v>69.34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 t="s">
        <v>89</v>
      </c>
      <c r="E178" s="113" t="s">
        <v>87</v>
      </c>
      <c r="F178" s="117">
        <v>200</v>
      </c>
      <c r="G178" s="119">
        <v>5.0999999999999996</v>
      </c>
      <c r="H178" s="119">
        <v>10.72</v>
      </c>
      <c r="I178" s="119">
        <v>43.4</v>
      </c>
      <c r="J178" s="136">
        <v>291</v>
      </c>
      <c r="K178" s="122" t="s">
        <v>44</v>
      </c>
      <c r="L178" s="120">
        <v>30</v>
      </c>
    </row>
    <row r="179" spans="1:12" ht="15" x14ac:dyDescent="0.25">
      <c r="A179" s="23"/>
      <c r="B179" s="15"/>
      <c r="C179" s="11"/>
      <c r="D179" s="7" t="s">
        <v>22</v>
      </c>
      <c r="E179" s="116" t="s">
        <v>79</v>
      </c>
      <c r="F179" s="107">
        <v>200</v>
      </c>
      <c r="G179" s="107">
        <v>0.3</v>
      </c>
      <c r="H179" s="107">
        <v>0</v>
      </c>
      <c r="I179" s="107">
        <v>10.58</v>
      </c>
      <c r="J179" s="107">
        <v>43.52</v>
      </c>
      <c r="K179" s="107" t="s">
        <v>81</v>
      </c>
      <c r="L179" s="106">
        <v>10</v>
      </c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131" t="s">
        <v>55</v>
      </c>
      <c r="F181" s="92">
        <v>100</v>
      </c>
      <c r="G181" s="133">
        <v>0.4</v>
      </c>
      <c r="H181" s="133">
        <v>0.4</v>
      </c>
      <c r="I181" s="133">
        <v>9.8000000000000007</v>
      </c>
      <c r="J181" s="133">
        <v>47</v>
      </c>
      <c r="K181" s="138" t="s">
        <v>59</v>
      </c>
      <c r="L181" s="134">
        <v>14</v>
      </c>
    </row>
    <row r="182" spans="1:12" ht="15" x14ac:dyDescent="0.25">
      <c r="A182" s="23"/>
      <c r="B182" s="15"/>
      <c r="C182" s="11"/>
      <c r="D182" s="6" t="s">
        <v>26</v>
      </c>
      <c r="E182" s="135" t="s">
        <v>88</v>
      </c>
      <c r="F182" s="136">
        <v>60</v>
      </c>
      <c r="G182" s="137">
        <v>6.69</v>
      </c>
      <c r="H182" s="119">
        <v>8.3800000000000008</v>
      </c>
      <c r="I182" s="119">
        <v>19.38</v>
      </c>
      <c r="J182" s="119">
        <v>180.27</v>
      </c>
      <c r="K182" s="139" t="s">
        <v>92</v>
      </c>
      <c r="L182" s="136">
        <v>15.34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>SUM(G177:G183)</f>
        <v>12.49</v>
      </c>
      <c r="H184" s="19">
        <f>SUM(H177:H183)</f>
        <v>19.5</v>
      </c>
      <c r="I184" s="19">
        <f>SUM(I177:I183)</f>
        <v>83.16</v>
      </c>
      <c r="J184" s="19">
        <f>SUM(J177:J183)</f>
        <v>561.79</v>
      </c>
      <c r="K184" s="25"/>
      <c r="L184" s="19">
        <f>SUM(L177:L183)</f>
        <v>69.34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143" t="s">
        <v>4</v>
      </c>
      <c r="D195" s="144"/>
      <c r="E195" s="31"/>
      <c r="F195" s="32">
        <f>F184+F194</f>
        <v>560</v>
      </c>
      <c r="G195" s="32">
        <f>G184+G194</f>
        <v>12.49</v>
      </c>
      <c r="H195" s="32">
        <f>H184+H194</f>
        <v>19.5</v>
      </c>
      <c r="I195" s="32">
        <f>I184+I194</f>
        <v>83.16</v>
      </c>
      <c r="J195" s="32">
        <f>J184+J194</f>
        <v>561.79</v>
      </c>
      <c r="K195" s="32"/>
      <c r="L195" s="32">
        <f>L184+L194</f>
        <v>69.34</v>
      </c>
    </row>
    <row r="196" spans="1:12" x14ac:dyDescent="0.2">
      <c r="A196" s="27"/>
      <c r="B196" s="28"/>
      <c r="C196" s="145" t="s">
        <v>5</v>
      </c>
      <c r="D196" s="145"/>
      <c r="E196" s="145"/>
      <c r="F196" s="34">
        <f>(F24+F43+F62+F81+F100+F119+F138+F157+F176+F195)/(IF(F24=0,0,1)+IF(F43=0,0,1)+IF(F62=0,0,1)+IF(F81=0,0,1)+IF(F100=0,0,1)+IF(F119=0,0,1)+IF(F138=0,0,1)+IF(F157=0,0,1)+IF(F176=0,0,1)+IF(F195=0,0,1))</f>
        <v>531</v>
      </c>
      <c r="G196" s="34">
        <f>(G24+G43+G62+G81+G100+G119+G138+G157+G176+G195)/(IF(G24=0,0,1)+IF(G43=0,0,1)+IF(G62=0,0,1)+IF(G81=0,0,1)+IF(G100=0,0,1)+IF(G119=0,0,1)+IF(G138=0,0,1)+IF(G157=0,0,1)+IF(G176=0,0,1)+IF(G195=0,0,1))</f>
        <v>30.7486</v>
      </c>
      <c r="H196" s="34">
        <f>(H24+H43+H62+H81+H100+H119+H138+H157+H176+H195)/(IF(H24=0,0,1)+IF(H43=0,0,1)+IF(H62=0,0,1)+IF(H81=0,0,1)+IF(H100=0,0,1)+IF(H119=0,0,1)+IF(H138=0,0,1)+IF(H157=0,0,1)+IF(H176=0,0,1)+IF(H195=0,0,1))</f>
        <v>16.192</v>
      </c>
      <c r="I196" s="34">
        <f>(I24+I43+I62+I81+I100+I119+I138+I157+I176+I195)/(IF(I24=0,0,1)+IF(I43=0,0,1)+IF(I62=0,0,1)+IF(I81=0,0,1)+IF(I100=0,0,1)+IF(I119=0,0,1)+IF(I138=0,0,1)+IF(I157=0,0,1)+IF(I176=0,0,1)+IF(I195=0,0,1))</f>
        <v>77.396000000000001</v>
      </c>
      <c r="J196" s="34">
        <f>(J24+J43+J62+J81+J100+J119+J138+J157+J176+J195)/(IF(J24=0,0,1)+IF(J43=0,0,1)+IF(J62=0,0,1)+IF(J81=0,0,1)+IF(J100=0,0,1)+IF(J119=0,0,1)+IF(J138=0,0,1)+IF(J157=0,0,1)+IF(J176=0,0,1)+IF(J195=0,0,1))</f>
        <v>517.0440000000001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69.340000000000018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shkolavostok</cp:lastModifiedBy>
  <dcterms:created xsi:type="dcterms:W3CDTF">2022-05-16T14:23:56Z</dcterms:created>
  <dcterms:modified xsi:type="dcterms:W3CDTF">2023-10-16T04:39:35Z</dcterms:modified>
</cp:coreProperties>
</file>