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меню" sheetId="1" r:id="rId1"/>
    <sheet name="7-11" sheetId="11" state="hidden" r:id="rId2"/>
    <sheet name="12-18" sheetId="12" state="hidden" r:id="rId3"/>
  </sheets>
  <definedNames>
    <definedName name="_xlnm.Print_Area" localSheetId="2">'12-18'!$A$1:$H$229</definedName>
    <definedName name="_xlnm.Print_Area" localSheetId="1">'7-11'!$A$1:$H$243</definedName>
    <definedName name="_xlnm.Print_Area" localSheetId="0">меню!$A$1:$M$241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<sst xmlns="http://schemas.openxmlformats.org/spreadsheetml/2006/main" count="1309" uniqueCount="130">
  <si>
    <t>Согласовано:</t>
  </si>
  <si>
    <t>Утверждено</t>
  </si>
  <si>
    <t>директор______________________________</t>
  </si>
  <si>
    <t>Директор ООО "Бизнес Консалтинг"</t>
  </si>
  <si>
    <t>_____________________________________</t>
  </si>
  <si>
    <t>_______________/Кортоножко Е.Ю.</t>
  </si>
  <si>
    <t xml:space="preserve">Перспективное </t>
  </si>
  <si>
    <t xml:space="preserve">           10-ти дневное меню для обеспечения бесплатным горячим  питанием (завтраки)обучающихся в муниципальных образовательных организациях  возрастной группы 7-11 лет                                                                                                                              </t>
  </si>
  <si>
    <t>Сборник рецептур блюд и типовых меню для организации питания детей в образовательных организациях и организациях отдыха детей и их оздоровления. На основе Федерального бюджетного учреждения науки " Новосибирский научно- исследовательский  институт гигиены и эпидемиологии Роспотребнадзора" 2022г- 275с</t>
  </si>
  <si>
    <t>Сборник рецептур на продукцию для обучающихся во всех образовательных учреждениях / Под ред. М.П. Могильного и В.А. Тутельяна. -      М.:ДеЛи плюс, 2017.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</si>
  <si>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</si>
  <si>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</si>
  <si>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САНПИН 1.2. 3685-21 " Гигиенические нормативы и требования к обеспечению безопасности и (или) безвредности для человека факторов среды обитания".</t>
  </si>
  <si>
    <t>Утверждаю:</t>
  </si>
  <si>
    <t>директор_________________________________</t>
  </si>
  <si>
    <r>
      <rPr>
        <b/>
        <sz val="11"/>
        <rFont val="Calibri"/>
        <charset val="204"/>
        <scheme val="minor"/>
      </rPr>
      <t>______________/</t>
    </r>
    <r>
      <rPr>
        <sz val="11"/>
        <rFont val="Calibri"/>
        <charset val="204"/>
        <scheme val="minor"/>
      </rPr>
      <t>ФИО</t>
    </r>
    <r>
      <rPr>
        <b/>
        <sz val="11"/>
        <rFont val="Calibri"/>
        <charset val="204"/>
        <scheme val="minor"/>
      </rPr>
      <t>_______________________</t>
    </r>
  </si>
  <si>
    <t>_____________________Е.Ю Кортоножко</t>
  </si>
  <si>
    <t xml:space="preserve">                   10-ти дневное меню  для обеспечением горячим питанием обучающихся  возрастной группы 7-11лет и 12- 18 лет                                                      </t>
  </si>
  <si>
    <t>№ рец.</t>
  </si>
  <si>
    <t>Наименование блюд</t>
  </si>
  <si>
    <t xml:space="preserve">Цена руб </t>
  </si>
  <si>
    <t>вес блюда</t>
  </si>
  <si>
    <t>Пищевые вещества/г/</t>
  </si>
  <si>
    <t>Энергет. ценность</t>
  </si>
  <si>
    <t>по сбор.</t>
  </si>
  <si>
    <t>Б</t>
  </si>
  <si>
    <t>Ж</t>
  </si>
  <si>
    <t>У</t>
  </si>
  <si>
    <t>ккал</t>
  </si>
  <si>
    <t>7-11 лет</t>
  </si>
  <si>
    <t>12-18 лет</t>
  </si>
  <si>
    <t>Неделя 1/ день 1</t>
  </si>
  <si>
    <t xml:space="preserve">Завтрак </t>
  </si>
  <si>
    <t>182/2017м</t>
  </si>
  <si>
    <t>каша молочная жидкая из хлопьев овсяных с сахаром и маслом</t>
  </si>
  <si>
    <t>399/2017м</t>
  </si>
  <si>
    <t xml:space="preserve">Кондитерские изделия </t>
  </si>
  <si>
    <t>701/2010м</t>
  </si>
  <si>
    <t>хлеб пшеничный</t>
  </si>
  <si>
    <t>54-2гн/2022н</t>
  </si>
  <si>
    <t>Чай с сахаром</t>
  </si>
  <si>
    <t>Итого</t>
  </si>
  <si>
    <t>Норма завтрака по СанПин  20%- 25%  ± 5%</t>
  </si>
  <si>
    <t>15,4-19,25</t>
  </si>
  <si>
    <t>18-22,5</t>
  </si>
  <si>
    <t>15,8-19,75</t>
  </si>
  <si>
    <t>18-23</t>
  </si>
  <si>
    <t>67-83,75</t>
  </si>
  <si>
    <t>76,6-95,75</t>
  </si>
  <si>
    <t>470-587,5</t>
  </si>
  <si>
    <t>544-680</t>
  </si>
  <si>
    <t xml:space="preserve">                   10-ти дневное меню  для обеспечением горячим питанием обучающихся  возрастной группы 7-11 и 12-18 лет                                                       </t>
  </si>
  <si>
    <t>Неделя 1/ день 2</t>
  </si>
  <si>
    <t>52/2017м</t>
  </si>
  <si>
    <t>свекла отварная с  растительным маслом</t>
  </si>
  <si>
    <t>291/2017м</t>
  </si>
  <si>
    <t>плов из птицы</t>
  </si>
  <si>
    <t>54-4гн/2022н</t>
  </si>
  <si>
    <t xml:space="preserve"> чай с лимоном</t>
  </si>
  <si>
    <t xml:space="preserve">                   10-ти дневное меню  для обеспечением горячим питанием обучающихся  возрастной группы 7-11 и 12- 18 лет                                                         </t>
  </si>
  <si>
    <t>Неделя 1/ день 3</t>
  </si>
  <si>
    <t>183/2017м</t>
  </si>
  <si>
    <t>каша жидкая молочная из гречневой крупы с масло и сахаром</t>
  </si>
  <si>
    <t>338/2017м</t>
  </si>
  <si>
    <t>фрукт свежий (яблоко)</t>
  </si>
  <si>
    <t>382/2017м</t>
  </si>
  <si>
    <t xml:space="preserve"> чай каркаде</t>
  </si>
  <si>
    <t xml:space="preserve">                   10-ти дневное меню  для горячим питанием обучающихся  возрастной группы 7-11 и 12-18 лет                                                         </t>
  </si>
  <si>
    <t>Неделя 1/ день 4</t>
  </si>
  <si>
    <t>70/71/2017м</t>
  </si>
  <si>
    <t>овощи по сезону (огурец свежий; соленый) / убрать</t>
  </si>
  <si>
    <t>229/2017м</t>
  </si>
  <si>
    <t>рыба тушенная в томате с овощами (минтай)</t>
  </si>
  <si>
    <t>305/2017м</t>
  </si>
  <si>
    <t>рис припущенный</t>
  </si>
  <si>
    <t>чай с сахаром</t>
  </si>
  <si>
    <t xml:space="preserve">                   10-ти дневное меню  для обеспечением горячим питанием обучающихся  возрастной группы 7-11и12-18 лет                                                         </t>
  </si>
  <si>
    <t>Неделя 1/ день 5</t>
  </si>
  <si>
    <t>67/2017м</t>
  </si>
  <si>
    <t>винегрет овощной</t>
  </si>
  <si>
    <t>103/2017м</t>
  </si>
  <si>
    <t>Суп картофельный с макаронными изделиями и птицей</t>
  </si>
  <si>
    <t xml:space="preserve">п.т. </t>
  </si>
  <si>
    <t>печенье -- убрать</t>
  </si>
  <si>
    <t>701/2010 м</t>
  </si>
  <si>
    <t>54-1хн/2022н</t>
  </si>
  <si>
    <t>Компот из сухофруктов</t>
  </si>
  <si>
    <t>Неделя 2/ день 6</t>
  </si>
  <si>
    <t>101/2004л</t>
  </si>
  <si>
    <t>икра кабачковая консервированная</t>
  </si>
  <si>
    <t>458/2022г</t>
  </si>
  <si>
    <t>гречка по купечески с курицей</t>
  </si>
  <si>
    <t>Неделя 2/ день 7</t>
  </si>
  <si>
    <t>181/2017м</t>
  </si>
  <si>
    <t>каша молочная жидкая манная, с сахаром и маслом</t>
  </si>
  <si>
    <t>54-3гн/2022н</t>
  </si>
  <si>
    <t>чай с лимоном и сахаром</t>
  </si>
  <si>
    <t>Неделя 2/ день 8</t>
  </si>
  <si>
    <t>54-28с/2022н</t>
  </si>
  <si>
    <t xml:space="preserve">борщ из свежей капусты с картофелем на курином бульоне </t>
  </si>
  <si>
    <t>чай каркаде</t>
  </si>
  <si>
    <t>3/2017м</t>
  </si>
  <si>
    <t>бутерброд с сыром</t>
  </si>
  <si>
    <t>1050-1190</t>
  </si>
  <si>
    <t>1350-1530</t>
  </si>
  <si>
    <t xml:space="preserve">                   10-ти дневное меню  для обеспечением горячим питанием обучающихся  возрастной группы 7-11и12-18 лет                                                  </t>
  </si>
  <si>
    <t>Неделя 2/ день 9</t>
  </si>
  <si>
    <t>253/2017м</t>
  </si>
  <si>
    <t>лапшевник с творогом и сгущ молоком</t>
  </si>
  <si>
    <t>150/20</t>
  </si>
  <si>
    <t>200/20</t>
  </si>
  <si>
    <t>какао с молоком</t>
  </si>
  <si>
    <t>Неделя 2/ день 10</t>
  </si>
  <si>
    <t>каша молочная жидкая рисовая, с сахаром и маслом</t>
  </si>
  <si>
    <t xml:space="preserve"> бутербр с маслом  50/10</t>
  </si>
  <si>
    <t>Всего за 10 дней</t>
  </si>
  <si>
    <t>Средний суточный рацион</t>
  </si>
  <si>
    <t>директор ООО "______________________"</t>
  </si>
  <si>
    <t>Перспективное меню</t>
  </si>
  <si>
    <t>10-ти дневное меню для обеспечения бесплатным горячим  питанием (завтраки)обучающихся в муниципальных образовательных организациях  возрастной группы 7-11 лет</t>
  </si>
  <si>
    <t xml:space="preserve">                   10-ти дневное меню  для обеспечением горячим питанием обучающихся  возрастной группы 7-11лет                                                  </t>
  </si>
  <si>
    <t>блинчики с повидлом</t>
  </si>
  <si>
    <t>чай с молоком</t>
  </si>
  <si>
    <t xml:space="preserve">овощи по сезону (огурец свежий; соленый) </t>
  </si>
  <si>
    <t>200/10</t>
  </si>
  <si>
    <t>п.т.</t>
  </si>
  <si>
    <t>печенье</t>
  </si>
  <si>
    <t>Бутерброд с сыром</t>
  </si>
  <si>
    <t xml:space="preserve">                   10-ти дневное меню  для обеспечением горячим питанием обучающихся  возрастной группы  12- 18 лет                                                      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</si>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</sst>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;[Red]#\ ##0.00"/>
    <numFmt numFmtId="181" formatCode="0.0"/>
    <numFmt numFmtId="182" formatCode="0.00;[Red]0.00"/>
    <numFmt numFmtId="183" formatCode="#\ ##0.00_ ;\-#\ ##0.00\ "/>
  </numFmts>
  <fonts count="59">
    <font>
      <sz val="11"/>
      <color theme="1"/>
      <name val="Calibri"/>
      <charset val="204"/>
      <scheme val="minor"/>
    </font>
    <font>
      <sz val="11"/>
      <color theme="1"/>
      <name val="Arial"/>
      <charset val="204"/>
    </font>
    <font>
      <sz val="9"/>
      <color theme="1"/>
      <name val="Arial"/>
      <charset val="204"/>
    </font>
    <font>
      <sz val="11"/>
      <name val="Calibri"/>
      <charset val="204"/>
      <scheme val="minor"/>
    </font>
    <font>
      <b/>
      <sz val="11"/>
      <color indexed="10"/>
      <name val="Calibri"/>
      <charset val="204"/>
      <scheme val="minor"/>
    </font>
    <font>
      <b/>
      <sz val="11"/>
      <name val="Calibri"/>
      <charset val="204"/>
      <scheme val="minor"/>
    </font>
    <font>
      <sz val="11"/>
      <color indexed="8"/>
      <name val="Calibri"/>
      <charset val="204"/>
      <scheme val="minor"/>
    </font>
    <font>
      <sz val="11"/>
      <color indexed="10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1"/>
      <color indexed="10"/>
      <name val="Calibri"/>
      <charset val="204"/>
      <scheme val="minor"/>
    </font>
    <font>
      <sz val="10"/>
      <color indexed="10"/>
      <name val="Arial"/>
      <charset val="204"/>
    </font>
    <font>
      <sz val="10"/>
      <color indexed="10"/>
      <name val="Times New Roman"/>
      <charset val="204"/>
    </font>
    <font>
      <sz val="11"/>
      <name val="Arial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2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rgb="FFFF0000"/>
      <name val="Arial"/>
      <charset val="204"/>
    </font>
    <font>
      <b/>
      <sz val="11"/>
      <color indexed="8"/>
      <name val="Calibri"/>
      <charset val="204"/>
      <scheme val="minor"/>
    </font>
    <font>
      <sz val="11"/>
      <color indexed="63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5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5">
    <xf numFmtId="0" fontId="0" fillId="0" borderId="0"/>
    <xf numFmtId="176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3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27" fillId="0" borderId="40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2" applyNumberFormat="0" applyAlignment="0" applyProtection="0">
      <alignment vertical="center"/>
    </xf>
    <xf numFmtId="0" fontId="30" fillId="8" borderId="43" applyNumberFormat="0" applyAlignment="0" applyProtection="0">
      <alignment vertical="center"/>
    </xf>
    <xf numFmtId="0" fontId="31" fillId="8" borderId="42" applyNumberFormat="0" applyAlignment="0" applyProtection="0">
      <alignment vertical="center"/>
    </xf>
    <xf numFmtId="0" fontId="32" fillId="9" borderId="44" applyNumberFormat="0" applyAlignment="0" applyProtection="0">
      <alignment vertical="center"/>
    </xf>
    <xf numFmtId="0" fontId="33" fillId="0" borderId="45" applyNumberFormat="0" applyFill="0" applyAlignment="0" applyProtection="0">
      <alignment vertical="center"/>
    </xf>
    <xf numFmtId="0" fontId="34" fillId="0" borderId="46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54" borderId="0" applyNumberFormat="0" applyBorder="0" applyAlignment="0" applyProtection="0"/>
    <xf numFmtId="0" fontId="42" fillId="42" borderId="47" applyNumberFormat="0" applyAlignment="0" applyProtection="0"/>
    <xf numFmtId="0" fontId="43" fillId="55" borderId="48" applyNumberFormat="0" applyAlignment="0" applyProtection="0"/>
    <xf numFmtId="0" fontId="44" fillId="55" borderId="47" applyNumberFormat="0" applyAlignment="0" applyProtection="0"/>
    <xf numFmtId="0" fontId="45" fillId="0" borderId="49" applyNumberFormat="0" applyFill="0" applyAlignment="0" applyProtection="0"/>
    <xf numFmtId="0" fontId="46" fillId="0" borderId="50" applyNumberFormat="0" applyFill="0" applyAlignment="0" applyProtection="0"/>
    <xf numFmtId="0" fontId="47" fillId="0" borderId="51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52" applyNumberFormat="0" applyFill="0" applyAlignment="0" applyProtection="0"/>
    <xf numFmtId="0" fontId="49" fillId="56" borderId="53" applyNumberFormat="0" applyAlignment="0" applyProtection="0"/>
    <xf numFmtId="0" fontId="50" fillId="0" borderId="0" applyNumberFormat="0" applyFill="0" applyBorder="0" applyAlignment="0" applyProtection="0"/>
    <xf numFmtId="0" fontId="51" fillId="57" borderId="0" applyNumberFormat="0" applyBorder="0" applyAlignment="0" applyProtection="0"/>
    <xf numFmtId="0" fontId="52" fillId="0" borderId="0"/>
    <xf numFmtId="0" fontId="53" fillId="0" borderId="0"/>
    <xf numFmtId="0" fontId="53" fillId="0" borderId="0"/>
    <xf numFmtId="0" fontId="54" fillId="38" borderId="0" applyNumberFormat="0" applyBorder="0" applyAlignment="0" applyProtection="0"/>
    <xf numFmtId="0" fontId="55" fillId="0" borderId="0" applyNumberFormat="0" applyFill="0" applyBorder="0" applyAlignment="0" applyProtection="0"/>
    <xf numFmtId="0" fontId="52" fillId="58" borderId="54" applyNumberFormat="0" applyAlignment="0" applyProtection="0"/>
    <xf numFmtId="0" fontId="56" fillId="0" borderId="55" applyNumberFormat="0" applyFill="0" applyAlignment="0" applyProtection="0"/>
    <xf numFmtId="0" fontId="57" fillId="0" borderId="0" applyNumberFormat="0" applyFill="0" applyBorder="0" applyAlignment="0" applyProtection="0"/>
    <xf numFmtId="0" fontId="58" fillId="39" borderId="0" applyNumberFormat="0" applyBorder="0" applyAlignment="0" applyProtection="0"/>
  </cellStyleXfs>
  <cellXfs count="23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" fillId="0" borderId="0" xfId="0" applyFont="1"/>
    <xf numFmtId="0" fontId="3" fillId="0" borderId="0" xfId="96" applyFont="1" applyFill="1" applyBorder="1" applyAlignment="1">
      <alignment horizontal="center"/>
    </xf>
    <xf numFmtId="0" fontId="4" fillId="0" borderId="0" xfId="96" applyFont="1" applyFill="1" applyBorder="1" applyAlignment="1">
      <alignment horizontal="center"/>
    </xf>
    <xf numFmtId="0" fontId="0" fillId="0" borderId="0" xfId="0" applyFont="1" applyFill="1" applyAlignment="1"/>
    <xf numFmtId="0" fontId="5" fillId="0" borderId="0" xfId="96" applyFont="1" applyFill="1" applyBorder="1"/>
    <xf numFmtId="0" fontId="3" fillId="0" borderId="0" xfId="96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distributed"/>
    </xf>
    <xf numFmtId="0" fontId="0" fillId="0" borderId="0" xfId="0" applyFont="1" applyFill="1" applyAlignment="1">
      <alignment horizontal="left" vertical="distributed"/>
    </xf>
    <xf numFmtId="0" fontId="0" fillId="0" borderId="0" xfId="0" applyFont="1" applyFill="1" applyAlignment="1">
      <alignment horizontal="left"/>
    </xf>
    <xf numFmtId="0" fontId="3" fillId="0" borderId="1" xfId="96" applyFont="1" applyFill="1" applyBorder="1" applyAlignment="1">
      <alignment horizontal="center"/>
    </xf>
    <xf numFmtId="0" fontId="3" fillId="0" borderId="2" xfId="96" applyFont="1" applyFill="1" applyBorder="1" applyAlignment="1">
      <alignment horizontal="center"/>
    </xf>
    <xf numFmtId="0" fontId="3" fillId="0" borderId="3" xfId="96" applyFont="1" applyFill="1" applyBorder="1" applyAlignment="1">
      <alignment horizontal="center"/>
    </xf>
    <xf numFmtId="0" fontId="3" fillId="0" borderId="4" xfId="96" applyFont="1" applyFill="1" applyBorder="1" applyAlignment="1">
      <alignment horizontal="center"/>
    </xf>
    <xf numFmtId="0" fontId="3" fillId="0" borderId="5" xfId="96" applyFont="1" applyFill="1" applyBorder="1" applyAlignment="1">
      <alignment horizontal="center"/>
    </xf>
    <xf numFmtId="0" fontId="3" fillId="0" borderId="6" xfId="96" applyFont="1" applyFill="1" applyBorder="1" applyAlignment="1">
      <alignment horizontal="center"/>
    </xf>
    <xf numFmtId="0" fontId="3" fillId="0" borderId="7" xfId="96" applyFont="1" applyFill="1" applyBorder="1" applyAlignment="1">
      <alignment horizontal="center"/>
    </xf>
    <xf numFmtId="0" fontId="3" fillId="0" borderId="8" xfId="96" applyFont="1" applyFill="1" applyBorder="1" applyAlignment="1">
      <alignment horizontal="center"/>
    </xf>
    <xf numFmtId="0" fontId="3" fillId="0" borderId="9" xfId="96" applyFont="1" applyFill="1" applyBorder="1" applyAlignment="1">
      <alignment horizontal="center"/>
    </xf>
    <xf numFmtId="0" fontId="3" fillId="0" borderId="10" xfId="96" applyFont="1" applyFill="1" applyBorder="1" applyAlignment="1">
      <alignment horizontal="center"/>
    </xf>
    <xf numFmtId="0" fontId="3" fillId="0" borderId="11" xfId="96" applyFont="1" applyFill="1" applyBorder="1" applyAlignment="1">
      <alignment horizontal="center"/>
    </xf>
    <xf numFmtId="0" fontId="3" fillId="0" borderId="12" xfId="96" applyFont="1" applyFill="1" applyBorder="1" applyAlignment="1">
      <alignment horizontal="center"/>
    </xf>
    <xf numFmtId="0" fontId="3" fillId="0" borderId="0" xfId="96" applyFont="1" applyFill="1" applyAlignment="1">
      <alignment horizontal="center"/>
    </xf>
    <xf numFmtId="0" fontId="5" fillId="0" borderId="0" xfId="96" applyFont="1" applyFill="1"/>
    <xf numFmtId="0" fontId="5" fillId="0" borderId="0" xfId="96" applyFont="1" applyFill="1" applyAlignment="1">
      <alignment horizontal="center"/>
    </xf>
    <xf numFmtId="0" fontId="3" fillId="0" borderId="13" xfId="96" applyFont="1" applyFill="1" applyBorder="1" applyAlignment="1">
      <alignment horizontal="center" vertical="center"/>
    </xf>
    <xf numFmtId="180" fontId="3" fillId="0" borderId="13" xfId="0" applyNumberFormat="1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180" fontId="3" fillId="0" borderId="13" xfId="0" applyNumberFormat="1" applyFont="1" applyFill="1" applyBorder="1" applyAlignment="1">
      <alignment horizontal="center" vertical="center" wrapText="1"/>
    </xf>
    <xf numFmtId="0" fontId="3" fillId="0" borderId="14" xfId="96" applyFont="1" applyFill="1" applyBorder="1" applyAlignment="1">
      <alignment horizontal="center" vertical="center"/>
    </xf>
    <xf numFmtId="180" fontId="3" fillId="0" borderId="14" xfId="0" applyNumberFormat="1" applyFont="1" applyFill="1" applyBorder="1" applyAlignment="1">
      <alignment vertical="center" wrapText="1"/>
    </xf>
    <xf numFmtId="0" fontId="3" fillId="0" borderId="14" xfId="96" applyFont="1" applyFill="1" applyBorder="1" applyAlignment="1">
      <alignment horizontal="center"/>
    </xf>
    <xf numFmtId="0" fontId="3" fillId="0" borderId="14" xfId="96" applyFont="1" applyFill="1" applyBorder="1"/>
    <xf numFmtId="0" fontId="3" fillId="0" borderId="15" xfId="96" applyFont="1" applyBorder="1" applyAlignment="1">
      <alignment horizontal="center"/>
    </xf>
    <xf numFmtId="0" fontId="3" fillId="2" borderId="13" xfId="96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13" xfId="0" applyNumberFormat="1" applyFont="1" applyFill="1" applyBorder="1" applyAlignment="1">
      <alignment horizontal="center"/>
    </xf>
    <xf numFmtId="0" fontId="3" fillId="0" borderId="13" xfId="96" applyFont="1" applyFill="1" applyBorder="1" applyAlignment="1">
      <alignment horizontal="center"/>
    </xf>
    <xf numFmtId="0" fontId="3" fillId="0" borderId="13" xfId="96" applyFont="1" applyFill="1" applyBorder="1"/>
    <xf numFmtId="0" fontId="5" fillId="0" borderId="13" xfId="96" applyFont="1" applyFill="1" applyBorder="1" applyAlignment="1">
      <alignment horizontal="center"/>
    </xf>
    <xf numFmtId="0" fontId="3" fillId="0" borderId="16" xfId="96" applyFont="1" applyFill="1" applyBorder="1" applyAlignment="1">
      <alignment horizontal="center"/>
    </xf>
    <xf numFmtId="181" fontId="5" fillId="0" borderId="16" xfId="96" applyNumberFormat="1" applyFont="1" applyFill="1" applyBorder="1" applyAlignment="1">
      <alignment horizontal="center"/>
    </xf>
    <xf numFmtId="0" fontId="7" fillId="3" borderId="10" xfId="0" applyFont="1" applyFill="1" applyBorder="1"/>
    <xf numFmtId="0" fontId="8" fillId="0" borderId="0" xfId="96" applyFont="1" applyFill="1" applyBorder="1" applyAlignment="1">
      <alignment horizontal="center"/>
    </xf>
    <xf numFmtId="0" fontId="7" fillId="0" borderId="13" xfId="96" applyFont="1" applyFill="1" applyBorder="1" applyAlignment="1">
      <alignment horizontal="center"/>
    </xf>
    <xf numFmtId="0" fontId="7" fillId="3" borderId="0" xfId="0" applyFont="1" applyFill="1" applyBorder="1"/>
    <xf numFmtId="0" fontId="7" fillId="0" borderId="0" xfId="96" applyFont="1" applyFill="1" applyBorder="1" applyAlignment="1">
      <alignment horizontal="center"/>
    </xf>
    <xf numFmtId="0" fontId="7" fillId="0" borderId="0" xfId="96" applyFont="1" applyFill="1" applyBorder="1"/>
    <xf numFmtId="0" fontId="3" fillId="0" borderId="0" xfId="96" applyFont="1" applyFill="1" applyBorder="1"/>
    <xf numFmtId="0" fontId="3" fillId="0" borderId="13" xfId="0" applyFont="1" applyFill="1" applyBorder="1" applyAlignment="1">
      <alignment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5" fillId="0" borderId="9" xfId="96" applyFont="1" applyFill="1" applyBorder="1" applyAlignment="1">
      <alignment horizontal="center"/>
    </xf>
    <xf numFmtId="2" fontId="5" fillId="0" borderId="13" xfId="96" applyNumberFormat="1" applyFont="1" applyFill="1" applyBorder="1" applyAlignment="1">
      <alignment horizontal="center"/>
    </xf>
    <xf numFmtId="0" fontId="9" fillId="0" borderId="0" xfId="96" applyFont="1" applyFill="1" applyBorder="1" applyAlignment="1">
      <alignment horizontal="center"/>
    </xf>
    <xf numFmtId="49" fontId="3" fillId="0" borderId="0" xfId="96" applyNumberFormat="1" applyFont="1" applyFill="1" applyBorder="1" applyAlignment="1">
      <alignment horizontal="center"/>
    </xf>
    <xf numFmtId="2" fontId="3" fillId="0" borderId="13" xfId="96" applyNumberFormat="1" applyFont="1" applyFill="1" applyBorder="1" applyAlignment="1">
      <alignment horizontal="center" vertical="center"/>
    </xf>
    <xf numFmtId="180" fontId="3" fillId="0" borderId="13" xfId="96" applyNumberFormat="1" applyFont="1" applyFill="1" applyBorder="1" applyAlignment="1">
      <alignment horizontal="center"/>
    </xf>
    <xf numFmtId="181" fontId="5" fillId="0" borderId="13" xfId="96" applyNumberFormat="1" applyFont="1" applyFill="1" applyBorder="1" applyAlignment="1">
      <alignment horizontal="center"/>
    </xf>
    <xf numFmtId="0" fontId="5" fillId="0" borderId="13" xfId="98" applyNumberFormat="1" applyFont="1" applyBorder="1" applyAlignment="1">
      <alignment horizontal="left" vertical="center" wrapText="1"/>
    </xf>
    <xf numFmtId="0" fontId="3" fillId="0" borderId="13" xfId="96" applyFont="1" applyFill="1" applyBorder="1" applyAlignment="1">
      <alignment horizontal="center" vertical="distributed"/>
    </xf>
    <xf numFmtId="0" fontId="3" fillId="0" borderId="13" xfId="96" applyFont="1" applyFill="1" applyBorder="1" applyAlignment="1">
      <alignment horizontal="left" vertical="distributed"/>
    </xf>
    <xf numFmtId="0" fontId="0" fillId="0" borderId="13" xfId="0" applyFont="1" applyBorder="1" applyAlignment="1">
      <alignment horizontal="center"/>
    </xf>
    <xf numFmtId="0" fontId="3" fillId="0" borderId="15" xfId="96" applyFont="1" applyFill="1" applyBorder="1" applyAlignment="1">
      <alignment horizontal="center"/>
    </xf>
    <xf numFmtId="0" fontId="3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180" fontId="3" fillId="0" borderId="15" xfId="0" applyNumberFormat="1" applyFont="1" applyFill="1" applyBorder="1" applyAlignment="1">
      <alignment horizontal="center" vertical="center" wrapText="1"/>
    </xf>
    <xf numFmtId="0" fontId="5" fillId="0" borderId="13" xfId="96" applyNumberFormat="1" applyFont="1" applyFill="1" applyBorder="1" applyAlignment="1">
      <alignment horizontal="center"/>
    </xf>
    <xf numFmtId="0" fontId="3" fillId="0" borderId="13" xfId="96" applyFont="1" applyFill="1" applyBorder="1" applyAlignment="1">
      <alignment wrapText="1"/>
    </xf>
    <xf numFmtId="0" fontId="3" fillId="0" borderId="17" xfId="96" applyFont="1" applyFill="1" applyBorder="1" applyAlignment="1">
      <alignment horizontal="center"/>
    </xf>
    <xf numFmtId="182" fontId="3" fillId="0" borderId="13" xfId="96" applyNumberFormat="1" applyFont="1" applyFill="1" applyBorder="1" applyAlignment="1">
      <alignment horizontal="center"/>
    </xf>
    <xf numFmtId="0" fontId="3" fillId="2" borderId="18" xfId="96" applyFont="1" applyFill="1" applyBorder="1" applyAlignment="1">
      <alignment horizontal="center"/>
    </xf>
    <xf numFmtId="0" fontId="3" fillId="2" borderId="13" xfId="96" applyFont="1" applyFill="1" applyBorder="1" applyAlignment="1">
      <alignment wrapText="1"/>
    </xf>
    <xf numFmtId="0" fontId="3" fillId="2" borderId="15" xfId="96" applyFont="1" applyFill="1" applyBorder="1" applyAlignment="1">
      <alignment horizontal="center"/>
    </xf>
    <xf numFmtId="0" fontId="3" fillId="2" borderId="19" xfId="96" applyFont="1" applyFill="1" applyBorder="1" applyAlignment="1">
      <alignment horizontal="center"/>
    </xf>
    <xf numFmtId="0" fontId="3" fillId="4" borderId="13" xfId="96" applyFont="1" applyFill="1" applyBorder="1" applyAlignment="1">
      <alignment horizontal="center" wrapText="1"/>
    </xf>
    <xf numFmtId="0" fontId="3" fillId="2" borderId="13" xfId="96" applyFont="1" applyFill="1" applyBorder="1" applyAlignme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wrapText="1"/>
    </xf>
    <xf numFmtId="0" fontId="3" fillId="0" borderId="10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0" xfId="96" applyFont="1" applyFill="1" applyBorder="1" applyAlignment="1">
      <alignment horizontal="center"/>
    </xf>
    <xf numFmtId="0" fontId="10" fillId="0" borderId="0" xfId="96" applyFont="1" applyFill="1" applyBorder="1" applyAlignment="1">
      <alignment horizontal="center"/>
    </xf>
    <xf numFmtId="0" fontId="3" fillId="4" borderId="13" xfId="96" applyNumberFormat="1" applyFont="1" applyFill="1" applyBorder="1" applyAlignment="1">
      <alignment horizontal="center"/>
    </xf>
    <xf numFmtId="0" fontId="3" fillId="4" borderId="13" xfId="0" applyNumberFormat="1" applyFont="1" applyFill="1" applyBorder="1" applyAlignment="1">
      <alignment horizontal="left" wrapText="1"/>
    </xf>
    <xf numFmtId="0" fontId="3" fillId="4" borderId="13" xfId="0" applyNumberFormat="1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0" fontId="3" fillId="0" borderId="13" xfId="96" applyNumberFormat="1" applyFont="1" applyFill="1" applyBorder="1" applyAlignment="1">
      <alignment horizontal="center"/>
    </xf>
    <xf numFmtId="0" fontId="0" fillId="0" borderId="13" xfId="0" applyNumberFormat="1" applyFont="1" applyFill="1" applyBorder="1" applyAlignment="1">
      <alignment horizontal="left" wrapText="1"/>
    </xf>
    <xf numFmtId="0" fontId="0" fillId="0" borderId="9" xfId="0" applyFont="1" applyFill="1" applyBorder="1" applyAlignment="1">
      <alignment horizontal="center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183" fontId="6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2" fontId="11" fillId="3" borderId="0" xfId="0" applyNumberFormat="1" applyFont="1" applyFill="1" applyBorder="1" applyAlignment="1">
      <alignment horizontal="center"/>
    </xf>
    <xf numFmtId="0" fontId="12" fillId="0" borderId="0" xfId="96" applyFont="1" applyFill="1" applyBorder="1" applyAlignment="1">
      <alignment horizontal="center"/>
    </xf>
    <xf numFmtId="0" fontId="3" fillId="0" borderId="20" xfId="96" applyFont="1" applyFill="1" applyBorder="1" applyAlignment="1">
      <alignment horizontal="center"/>
    </xf>
    <xf numFmtId="0" fontId="3" fillId="0" borderId="21" xfId="96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180" fontId="13" fillId="0" borderId="13" xfId="0" applyNumberFormat="1" applyFont="1" applyFill="1" applyBorder="1" applyAlignment="1">
      <alignment horizontal="center"/>
    </xf>
    <xf numFmtId="0" fontId="5" fillId="0" borderId="13" xfId="96" applyFont="1" applyFill="1" applyBorder="1"/>
    <xf numFmtId="0" fontId="5" fillId="0" borderId="13" xfId="96" applyFont="1" applyFill="1" applyBorder="1" applyAlignment="1">
      <alignment horizontal="right"/>
    </xf>
    <xf numFmtId="182" fontId="5" fillId="0" borderId="13" xfId="96" applyNumberFormat="1" applyFont="1" applyFill="1" applyBorder="1" applyAlignment="1">
      <alignment horizontal="center"/>
    </xf>
    <xf numFmtId="0" fontId="5" fillId="0" borderId="0" xfId="96" applyFont="1" applyFill="1" applyBorder="1" applyAlignment="1">
      <alignment horizontal="right"/>
    </xf>
    <xf numFmtId="182" fontId="5" fillId="0" borderId="0" xfId="96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0" fillId="4" borderId="0" xfId="0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3" fillId="0" borderId="22" xfId="96" applyFont="1" applyFill="1" applyBorder="1" applyAlignment="1">
      <alignment horizontal="center"/>
    </xf>
    <xf numFmtId="0" fontId="0" fillId="0" borderId="23" xfId="0" applyFont="1" applyBorder="1" applyAlignment="1"/>
    <xf numFmtId="0" fontId="3" fillId="0" borderId="24" xfId="96" applyFont="1" applyFill="1" applyBorder="1" applyAlignment="1">
      <alignment horizontal="center"/>
    </xf>
    <xf numFmtId="2" fontId="7" fillId="3" borderId="13" xfId="0" applyNumberFormat="1" applyFont="1" applyFill="1" applyBorder="1" applyAlignment="1">
      <alignment horizontal="right"/>
    </xf>
    <xf numFmtId="2" fontId="7" fillId="3" borderId="13" xfId="0" applyNumberFormat="1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right"/>
    </xf>
    <xf numFmtId="2" fontId="7" fillId="3" borderId="0" xfId="0" applyNumberFormat="1" applyFont="1" applyFill="1" applyBorder="1" applyAlignment="1">
      <alignment horizontal="center"/>
    </xf>
    <xf numFmtId="0" fontId="3" fillId="0" borderId="25" xfId="96" applyFont="1" applyFill="1" applyBorder="1" applyAlignment="1">
      <alignment horizontal="center"/>
    </xf>
    <xf numFmtId="2" fontId="7" fillId="3" borderId="10" xfId="0" applyNumberFormat="1" applyFont="1" applyFill="1" applyBorder="1" applyAlignment="1">
      <alignment horizontal="right"/>
    </xf>
    <xf numFmtId="2" fontId="7" fillId="3" borderId="10" xfId="0" applyNumberFormat="1" applyFont="1" applyFill="1" applyBorder="1" applyAlignment="1">
      <alignment horizontal="center"/>
    </xf>
    <xf numFmtId="0" fontId="3" fillId="2" borderId="26" xfId="96" applyFont="1" applyFill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0" fontId="1" fillId="0" borderId="0" xfId="0" applyFont="1" applyFill="1" applyBorder="1"/>
    <xf numFmtId="0" fontId="0" fillId="4" borderId="9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wrapText="1"/>
    </xf>
    <xf numFmtId="0" fontId="3" fillId="0" borderId="9" xfId="96" applyNumberFormat="1" applyFont="1" applyFill="1" applyBorder="1" applyAlignment="1">
      <alignment horizontal="center"/>
    </xf>
    <xf numFmtId="0" fontId="15" fillId="0" borderId="0" xfId="96" applyNumberFormat="1" applyFont="1" applyFill="1" applyBorder="1" applyAlignment="1">
      <alignment horizontal="center"/>
    </xf>
    <xf numFmtId="0" fontId="9" fillId="0" borderId="13" xfId="96" applyFont="1" applyFill="1" applyBorder="1" applyAlignment="1">
      <alignment horizontal="center"/>
    </xf>
    <xf numFmtId="181" fontId="5" fillId="0" borderId="9" xfId="96" applyNumberFormat="1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0" fontId="2" fillId="4" borderId="0" xfId="0" applyFont="1" applyFill="1"/>
    <xf numFmtId="2" fontId="0" fillId="4" borderId="0" xfId="0" applyNumberFormat="1" applyFont="1" applyFill="1"/>
    <xf numFmtId="0" fontId="0" fillId="0" borderId="0" xfId="0" applyFont="1"/>
    <xf numFmtId="0" fontId="1" fillId="5" borderId="0" xfId="0" applyFont="1" applyFill="1"/>
    <xf numFmtId="0" fontId="0" fillId="5" borderId="0" xfId="0" applyFont="1" applyFill="1"/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center" vertical="center"/>
    </xf>
    <xf numFmtId="0" fontId="5" fillId="0" borderId="0" xfId="96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distributed"/>
    </xf>
    <xf numFmtId="0" fontId="13" fillId="0" borderId="0" xfId="0" applyFont="1" applyAlignment="1">
      <alignment horizontal="center" vertical="distributed"/>
    </xf>
    <xf numFmtId="0" fontId="1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NumberFormat="1" applyFont="1" applyAlignment="1">
      <alignment horizontal="left" wrapText="1"/>
    </xf>
    <xf numFmtId="0" fontId="5" fillId="0" borderId="0" xfId="96" applyNumberFormat="1" applyFont="1" applyFill="1" applyBorder="1"/>
    <xf numFmtId="0" fontId="6" fillId="0" borderId="0" xfId="0" applyNumberFormat="1" applyFont="1" applyFill="1" applyAlignment="1"/>
    <xf numFmtId="0" fontId="0" fillId="0" borderId="0" xfId="0" applyNumberFormat="1" applyFont="1" applyFill="1" applyAlignment="1">
      <alignment horizontal="left" vertical="distributed"/>
    </xf>
    <xf numFmtId="0" fontId="3" fillId="0" borderId="28" xfId="96" applyNumberFormat="1" applyFont="1" applyFill="1" applyBorder="1" applyAlignment="1">
      <alignment horizontal="center" vertical="center" wrapText="1"/>
    </xf>
    <xf numFmtId="0" fontId="3" fillId="0" borderId="29" xfId="96" applyNumberFormat="1" applyFont="1" applyFill="1" applyBorder="1" applyAlignment="1">
      <alignment horizontal="center" vertical="center" wrapText="1"/>
    </xf>
    <xf numFmtId="0" fontId="3" fillId="0" borderId="23" xfId="96" applyFont="1" applyFill="1" applyBorder="1" applyAlignment="1">
      <alignment horizontal="center"/>
    </xf>
    <xf numFmtId="0" fontId="3" fillId="0" borderId="27" xfId="96" applyFont="1" applyFill="1" applyBorder="1" applyAlignment="1">
      <alignment horizontal="center"/>
    </xf>
    <xf numFmtId="0" fontId="3" fillId="0" borderId="30" xfId="96" applyNumberFormat="1" applyFont="1" applyFill="1" applyBorder="1" applyAlignment="1">
      <alignment horizontal="center" vertical="center" wrapText="1"/>
    </xf>
    <xf numFmtId="0" fontId="5" fillId="0" borderId="0" xfId="96" applyNumberFormat="1" applyFont="1" applyFill="1" applyAlignment="1">
      <alignment horizontal="center" vertical="center"/>
    </xf>
    <xf numFmtId="0" fontId="3" fillId="4" borderId="14" xfId="96" applyFont="1" applyFill="1" applyBorder="1" applyAlignment="1">
      <alignment horizontal="center" vertical="center"/>
    </xf>
    <xf numFmtId="180" fontId="3" fillId="4" borderId="14" xfId="0" applyNumberFormat="1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80" fontId="3" fillId="4" borderId="13" xfId="0" applyNumberFormat="1" applyFont="1" applyFill="1" applyBorder="1" applyAlignment="1">
      <alignment horizontal="center" vertical="center" wrapText="1"/>
    </xf>
    <xf numFmtId="0" fontId="3" fillId="0" borderId="14" xfId="96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7" fillId="0" borderId="0" xfId="96" applyNumberFormat="1" applyFont="1" applyFill="1" applyBorder="1"/>
    <xf numFmtId="0" fontId="3" fillId="0" borderId="0" xfId="96" applyNumberFormat="1" applyFont="1" applyFill="1" applyBorder="1"/>
    <xf numFmtId="0" fontId="3" fillId="0" borderId="14" xfId="96" applyNumberFormat="1" applyFont="1" applyFill="1" applyBorder="1" applyAlignment="1">
      <alignment horizontal="center" vertical="center" wrapText="1"/>
    </xf>
    <xf numFmtId="0" fontId="3" fillId="0" borderId="31" xfId="96" applyNumberFormat="1" applyFont="1" applyFill="1" applyBorder="1" applyAlignment="1">
      <alignment horizontal="center" vertical="center" wrapText="1"/>
    </xf>
    <xf numFmtId="0" fontId="3" fillId="0" borderId="32" xfId="96" applyFont="1" applyFill="1" applyBorder="1" applyAlignment="1">
      <alignment horizontal="center"/>
    </xf>
    <xf numFmtId="0" fontId="3" fillId="0" borderId="33" xfId="96" applyFont="1" applyFill="1" applyBorder="1" applyAlignment="1">
      <alignment horizontal="center"/>
    </xf>
    <xf numFmtId="0" fontId="3" fillId="0" borderId="15" xfId="96" applyNumberFormat="1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/>
    </xf>
    <xf numFmtId="0" fontId="0" fillId="4" borderId="13" xfId="0" applyFont="1" applyFill="1" applyBorder="1"/>
    <xf numFmtId="0" fontId="0" fillId="4" borderId="13" xfId="0" applyNumberFormat="1" applyFont="1" applyFill="1" applyBorder="1" applyAlignment="1">
      <alignment horizontal="center"/>
    </xf>
    <xf numFmtId="0" fontId="0" fillId="0" borderId="0" xfId="0" applyFont="1" applyAlignment="1"/>
    <xf numFmtId="0" fontId="13" fillId="0" borderId="0" xfId="0" applyFont="1" applyAlignment="1">
      <alignment vertical="distributed"/>
    </xf>
    <xf numFmtId="0" fontId="0" fillId="0" borderId="33" xfId="0" applyFont="1" applyBorder="1" applyAlignment="1"/>
    <xf numFmtId="0" fontId="3" fillId="0" borderId="34" xfId="96" applyFont="1" applyFill="1" applyBorder="1" applyAlignment="1">
      <alignment horizontal="center"/>
    </xf>
    <xf numFmtId="0" fontId="3" fillId="0" borderId="35" xfId="96" applyFont="1" applyFill="1" applyBorder="1" applyAlignment="1">
      <alignment horizontal="center"/>
    </xf>
    <xf numFmtId="0" fontId="16" fillId="0" borderId="0" xfId="0" applyFont="1" applyFill="1"/>
    <xf numFmtId="0" fontId="3" fillId="0" borderId="26" xfId="96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0" borderId="16" xfId="98" applyNumberFormat="1" applyFont="1" applyFill="1" applyBorder="1" applyAlignment="1">
      <alignment horizontal="left" vertical="center" wrapText="1"/>
    </xf>
    <xf numFmtId="0" fontId="3" fillId="5" borderId="13" xfId="96" applyFont="1" applyFill="1" applyBorder="1" applyAlignment="1">
      <alignment horizontal="center" vertical="distributed"/>
    </xf>
    <xf numFmtId="0" fontId="3" fillId="5" borderId="13" xfId="96" applyFont="1" applyFill="1" applyBorder="1" applyAlignment="1">
      <alignment horizontal="left" vertical="distributed"/>
    </xf>
    <xf numFmtId="0" fontId="3" fillId="5" borderId="13" xfId="96" applyNumberFormat="1" applyFont="1" applyFill="1" applyBorder="1" applyAlignment="1">
      <alignment horizontal="center" vertical="distributed"/>
    </xf>
    <xf numFmtId="0" fontId="0" fillId="5" borderId="13" xfId="0" applyFont="1" applyFill="1" applyBorder="1" applyAlignment="1">
      <alignment horizontal="center"/>
    </xf>
    <xf numFmtId="0" fontId="3" fillId="5" borderId="13" xfId="96" applyFont="1" applyFill="1" applyBorder="1" applyAlignment="1">
      <alignment horizontal="center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2" borderId="15" xfId="96" applyNumberFormat="1" applyFont="1" applyFill="1" applyBorder="1" applyAlignment="1">
      <alignment horizontal="center" vertical="center"/>
    </xf>
    <xf numFmtId="0" fontId="3" fillId="0" borderId="13" xfId="96" applyNumberFormat="1" applyFont="1" applyFill="1" applyBorder="1" applyAlignment="1">
      <alignment horizontal="center" wrapText="1"/>
    </xf>
    <xf numFmtId="0" fontId="3" fillId="2" borderId="13" xfId="96" applyNumberFormat="1" applyFont="1" applyFill="1" applyBorder="1" applyAlignment="1">
      <alignment horizontal="center"/>
    </xf>
    <xf numFmtId="0" fontId="3" fillId="2" borderId="4" xfId="96" applyFont="1" applyFill="1" applyBorder="1" applyAlignment="1">
      <alignment horizontal="center"/>
    </xf>
    <xf numFmtId="0" fontId="3" fillId="2" borderId="2" xfId="96" applyFont="1" applyFill="1" applyBorder="1" applyAlignment="1">
      <alignment horizontal="center"/>
    </xf>
    <xf numFmtId="0" fontId="3" fillId="5" borderId="18" xfId="96" applyFont="1" applyFill="1" applyBorder="1" applyAlignment="1">
      <alignment horizontal="center"/>
    </xf>
    <xf numFmtId="0" fontId="3" fillId="5" borderId="13" xfId="96" applyFont="1" applyFill="1" applyBorder="1" applyAlignment="1">
      <alignment wrapText="1"/>
    </xf>
    <xf numFmtId="0" fontId="3" fillId="5" borderId="13" xfId="96" applyNumberFormat="1" applyFont="1" applyFill="1" applyBorder="1" applyAlignment="1">
      <alignment horizontal="center"/>
    </xf>
    <xf numFmtId="0" fontId="3" fillId="5" borderId="15" xfId="96" applyFont="1" applyFill="1" applyBorder="1" applyAlignment="1">
      <alignment horizontal="center"/>
    </xf>
    <xf numFmtId="0" fontId="3" fillId="2" borderId="13" xfId="96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wrapText="1"/>
    </xf>
    <xf numFmtId="0" fontId="3" fillId="0" borderId="0" xfId="0" applyFont="1" applyFill="1"/>
    <xf numFmtId="0" fontId="3" fillId="2" borderId="20" xfId="96" applyFont="1" applyFill="1" applyBorder="1" applyAlignment="1">
      <alignment horizontal="center"/>
    </xf>
    <xf numFmtId="182" fontId="3" fillId="5" borderId="13" xfId="96" applyNumberFormat="1" applyFont="1" applyFill="1" applyBorder="1" applyAlignment="1">
      <alignment horizontal="center"/>
    </xf>
    <xf numFmtId="0" fontId="3" fillId="0" borderId="0" xfId="96" applyNumberFormat="1" applyFont="1" applyFill="1" applyBorder="1" applyAlignment="1">
      <alignment horizontal="center" wrapText="1"/>
    </xf>
    <xf numFmtId="0" fontId="5" fillId="0" borderId="13" xfId="98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Alignment="1">
      <alignment horizontal="center" vertical="distributed"/>
    </xf>
    <xf numFmtId="0" fontId="13" fillId="0" borderId="13" xfId="0" applyNumberFormat="1" applyFont="1" applyFill="1" applyBorder="1" applyAlignment="1">
      <alignment horizontal="center"/>
    </xf>
    <xf numFmtId="0" fontId="4" fillId="0" borderId="0" xfId="96" applyFont="1" applyFill="1" applyBorder="1"/>
    <xf numFmtId="0" fontId="4" fillId="0" borderId="0" xfId="96" applyNumberFormat="1" applyFont="1" applyFill="1" applyBorder="1"/>
    <xf numFmtId="0" fontId="11" fillId="3" borderId="0" xfId="0" applyFont="1" applyFill="1" applyBorder="1"/>
    <xf numFmtId="0" fontId="17" fillId="0" borderId="0" xfId="96" applyFont="1" applyFill="1" applyBorder="1" applyAlignment="1">
      <alignment horizontal="center"/>
    </xf>
    <xf numFmtId="2" fontId="11" fillId="3" borderId="0" xfId="0" applyNumberFormat="1" applyFont="1" applyFill="1" applyBorder="1" applyAlignment="1">
      <alignment horizontal="right"/>
    </xf>
    <xf numFmtId="0" fontId="3" fillId="0" borderId="36" xfId="96" applyNumberFormat="1" applyFont="1" applyFill="1" applyBorder="1" applyAlignment="1">
      <alignment horizontal="center" vertical="center" wrapText="1"/>
    </xf>
    <xf numFmtId="0" fontId="3" fillId="0" borderId="37" xfId="96" applyNumberFormat="1" applyFont="1" applyFill="1" applyBorder="1" applyAlignment="1">
      <alignment horizontal="center" vertical="center" wrapText="1"/>
    </xf>
    <xf numFmtId="0" fontId="3" fillId="0" borderId="38" xfId="96" applyNumberFormat="1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/>
    </xf>
    <xf numFmtId="0" fontId="6" fillId="4" borderId="13" xfId="0" applyNumberFormat="1" applyFont="1" applyFill="1" applyBorder="1" applyAlignment="1" applyProtection="1">
      <alignment horizontal="left" vertical="center" wrapText="1"/>
    </xf>
    <xf numFmtId="0" fontId="6" fillId="4" borderId="13" xfId="0" applyNumberFormat="1" applyFont="1" applyFill="1" applyBorder="1" applyAlignment="1" applyProtection="1">
      <alignment horizontal="center" vertical="center" wrapText="1"/>
    </xf>
    <xf numFmtId="183" fontId="6" fillId="4" borderId="13" xfId="0" applyNumberFormat="1" applyFont="1" applyFill="1" applyBorder="1" applyAlignment="1" applyProtection="1">
      <alignment horizontal="center" vertical="center" wrapText="1"/>
    </xf>
    <xf numFmtId="0" fontId="3" fillId="0" borderId="16" xfId="98" applyNumberFormat="1" applyFont="1" applyFill="1" applyBorder="1" applyAlignment="1">
      <alignment horizontal="left" vertical="center" wrapText="1"/>
    </xf>
    <xf numFmtId="0" fontId="5" fillId="0" borderId="13" xfId="96" applyNumberFormat="1" applyFont="1" applyFill="1" applyBorder="1"/>
    <xf numFmtId="0" fontId="5" fillId="0" borderId="13" xfId="96" applyNumberFormat="1" applyFont="1" applyFill="1" applyBorder="1" applyAlignment="1">
      <alignment horizontal="right"/>
    </xf>
    <xf numFmtId="0" fontId="5" fillId="0" borderId="0" xfId="96" applyNumberFormat="1" applyFont="1" applyFill="1" applyBorder="1" applyAlignment="1">
      <alignment horizontal="right"/>
    </xf>
    <xf numFmtId="0" fontId="18" fillId="0" borderId="0" xfId="96" applyFont="1" applyFill="1" applyBorder="1" applyAlignment="1">
      <alignment horizontal="center"/>
    </xf>
    <xf numFmtId="0" fontId="12" fillId="0" borderId="0" xfId="0" applyFont="1" applyFill="1"/>
    <xf numFmtId="0" fontId="0" fillId="5" borderId="0" xfId="0" applyFont="1" applyFill="1" applyBorder="1" applyAlignment="1">
      <alignment horizontal="center"/>
    </xf>
    <xf numFmtId="0" fontId="19" fillId="0" borderId="0" xfId="96" applyFont="1" applyFill="1" applyBorder="1" applyAlignment="1">
      <alignment horizontal="center"/>
    </xf>
    <xf numFmtId="9" fontId="1" fillId="0" borderId="0" xfId="0" applyNumberFormat="1" applyFont="1" applyFill="1" applyBorder="1"/>
  </cellXfs>
  <cellStyles count="105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1 2 2" xfId="50"/>
    <cellStyle name="20% - Акцент2 2" xfId="51"/>
    <cellStyle name="20% - Акцент2 2 2" xfId="52"/>
    <cellStyle name="20% - Акцент3 2" xfId="53"/>
    <cellStyle name="20% - Акцент3 2 2" xfId="54"/>
    <cellStyle name="20% - Акцент4 2" xfId="55"/>
    <cellStyle name="20% - Акцент4 2 2" xfId="56"/>
    <cellStyle name="20% - Акцент5 2" xfId="57"/>
    <cellStyle name="20% - Акцент5 2 2" xfId="58"/>
    <cellStyle name="20% - Акцент6 2" xfId="59"/>
    <cellStyle name="20% - Акцент6 2 2" xfId="60"/>
    <cellStyle name="40% - Акцент1 2" xfId="61"/>
    <cellStyle name="40% - Акцент1 2 2" xfId="62"/>
    <cellStyle name="40% - Акцент2 2" xfId="63"/>
    <cellStyle name="40% - Акцент2 2 2" xfId="64"/>
    <cellStyle name="40% - Акцент3 2" xfId="65"/>
    <cellStyle name="40% - Акцент3 2 2" xfId="66"/>
    <cellStyle name="40% - Акцент4 2" xfId="67"/>
    <cellStyle name="40% - Акцент4 2 2" xfId="68"/>
    <cellStyle name="40% - Акцент5 2" xfId="69"/>
    <cellStyle name="40% - Акцент5 2 2" xfId="70"/>
    <cellStyle name="40% - Акцент6 2" xfId="71"/>
    <cellStyle name="40% - Акцент6 2 2" xfId="72"/>
    <cellStyle name="60% - Акцент1 2" xfId="73"/>
    <cellStyle name="60% - Акцент2 2" xfId="74"/>
    <cellStyle name="60% - Акцент3 2" xfId="75"/>
    <cellStyle name="60% - Акцент4 2" xfId="76"/>
    <cellStyle name="60% - Акцент5 2" xfId="77"/>
    <cellStyle name="60% - Акцент6 2" xfId="78"/>
    <cellStyle name="Акцент1 2" xfId="79"/>
    <cellStyle name="Акцент2 2" xfId="80"/>
    <cellStyle name="Акцент3 2" xfId="81"/>
    <cellStyle name="Акцент4 2" xfId="82"/>
    <cellStyle name="Акцент5 2" xfId="83"/>
    <cellStyle name="Акцент6 2" xfId="84"/>
    <cellStyle name="Ввод  2" xfId="85"/>
    <cellStyle name="Вывод 2" xfId="86"/>
    <cellStyle name="Вычисление 2" xfId="87"/>
    <cellStyle name="Заголовок 1 2" xfId="88"/>
    <cellStyle name="Заголовок 2 2" xfId="89"/>
    <cellStyle name="Заголовок 3 2" xfId="90"/>
    <cellStyle name="Заголовок 4 2" xfId="91"/>
    <cellStyle name="Итог 2" xfId="92"/>
    <cellStyle name="Контрольная ячейка 2" xfId="93"/>
    <cellStyle name="Название 2" xfId="94"/>
    <cellStyle name="Нейтральный 2" xfId="95"/>
    <cellStyle name="Обычный 2" xfId="96"/>
    <cellStyle name="Обычный 3" xfId="97"/>
    <cellStyle name="Обычный_Меню ясли 10,5 час." xfId="98"/>
    <cellStyle name="Плохой 2" xfId="99"/>
    <cellStyle name="Пояснение 2" xfId="100"/>
    <cellStyle name="Примечание 2" xfId="101"/>
    <cellStyle name="Связанная ячейка 2" xfId="102"/>
    <cellStyle name="Текст предупреждения 2" xfId="103"/>
    <cellStyle name="Хороший 2" xfId="10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266"/>
  <sheetViews>
    <sheetView tabSelected="1" view="pageBreakPreview" zoomScale="67" zoomScaleNormal="120" topLeftCell="A31" workbookViewId="0">
      <selection activeCell="O58" sqref="O58"/>
    </sheetView>
  </sheetViews>
  <sheetFormatPr defaultColWidth="9.13888888888889" defaultRowHeight="14.4"/>
  <cols>
    <col min="1" max="1" width="16.5740740740741" style="4" customWidth="1"/>
    <col min="2" max="2" width="43.1388888888889" style="3" customWidth="1"/>
    <col min="3" max="3" width="12.287037037037" style="146" customWidth="1"/>
    <col min="4" max="4" width="9.85185185185185" style="4" customWidth="1"/>
    <col min="5" max="5" width="10.1388888888889" style="4" customWidth="1"/>
    <col min="6" max="6" width="9.85185185185185" style="4" customWidth="1"/>
    <col min="7" max="7" width="9.57407407407407" style="4" customWidth="1"/>
    <col min="8" max="8" width="11.1388888888889" style="4" customWidth="1"/>
    <col min="9" max="9" width="9.71296296296296" style="4" customWidth="1"/>
    <col min="10" max="11" width="11" style="4" customWidth="1"/>
    <col min="12" max="13" width="11.712962962963" style="4" customWidth="1"/>
    <col min="14" max="14" width="9.13888888888889" style="143" customWidth="1"/>
    <col min="15" max="16384" width="9.13888888888889" style="5"/>
  </cols>
  <sheetData>
    <row r="1" s="1" customFormat="1" spans="1:13">
      <c r="A1" s="4"/>
      <c r="B1" s="3"/>
      <c r="C1" s="147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spans="1:13">
      <c r="A2" s="4"/>
      <c r="B2" s="3" t="s">
        <v>0</v>
      </c>
      <c r="C2" s="147"/>
      <c r="D2" s="6"/>
      <c r="E2" s="6"/>
      <c r="F2" s="7"/>
      <c r="G2" s="7"/>
      <c r="H2" s="7"/>
      <c r="I2" s="8" t="s">
        <v>1</v>
      </c>
      <c r="J2" s="8"/>
      <c r="K2" s="8"/>
      <c r="L2" s="7"/>
      <c r="M2" s="3"/>
    </row>
    <row r="3" s="1" customFormat="1" spans="1:13">
      <c r="A3" s="4"/>
      <c r="B3" s="3" t="s">
        <v>2</v>
      </c>
      <c r="C3" s="147"/>
      <c r="D3" s="6"/>
      <c r="E3" s="6"/>
      <c r="F3" s="7"/>
      <c r="G3" s="7"/>
      <c r="H3" s="7"/>
      <c r="I3" s="8" t="s">
        <v>3</v>
      </c>
      <c r="J3" s="8"/>
      <c r="K3" s="8"/>
      <c r="L3" s="184"/>
      <c r="M3" s="3"/>
    </row>
    <row r="4" s="1" customFormat="1" spans="1:13">
      <c r="A4" s="4"/>
      <c r="B4" s="9" t="s">
        <v>4</v>
      </c>
      <c r="C4" s="148"/>
      <c r="D4" s="6"/>
      <c r="E4" s="6"/>
      <c r="F4" s="7"/>
      <c r="G4" s="7"/>
      <c r="H4" s="7"/>
      <c r="I4" s="8" t="s">
        <v>5</v>
      </c>
      <c r="J4" s="8"/>
      <c r="K4" s="8"/>
      <c r="L4" s="184"/>
      <c r="M4" s="3"/>
    </row>
    <row r="5" s="1" customFormat="1" spans="1:13">
      <c r="A5" s="4"/>
      <c r="B5" s="3"/>
      <c r="C5" s="147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1" ht="15" customHeight="1" spans="1:13">
      <c r="A6" s="149"/>
      <c r="B6" s="143"/>
      <c r="C6" s="150"/>
      <c r="D6" s="151" t="s">
        <v>6</v>
      </c>
      <c r="E6" s="151"/>
      <c r="F6" s="151"/>
      <c r="G6" s="151"/>
      <c r="H6" s="151"/>
      <c r="I6" s="151"/>
      <c r="J6" s="151"/>
      <c r="K6" s="151"/>
      <c r="L6" s="151"/>
      <c r="M6" s="143"/>
    </row>
    <row r="7" customFormat="1" ht="42.75" customHeight="1" spans="1:13">
      <c r="A7" s="152" t="s">
        <v>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85"/>
    </row>
    <row r="8" customFormat="1" ht="17.25" customHeight="1" spans="1:13">
      <c r="A8" s="153"/>
      <c r="B8" s="153"/>
      <c r="C8" s="154"/>
      <c r="D8" s="153"/>
      <c r="E8" s="153"/>
      <c r="F8" s="153"/>
      <c r="G8" s="153"/>
      <c r="H8" s="153"/>
      <c r="I8" s="153"/>
      <c r="J8" s="153"/>
      <c r="K8" s="153"/>
      <c r="L8" s="153"/>
      <c r="M8" s="185"/>
    </row>
    <row r="9" s="143" customFormat="1" ht="38.25" customHeight="1" spans="1:13">
      <c r="A9" s="155" t="s">
        <v>8</v>
      </c>
      <c r="B9" s="155"/>
      <c r="C9" s="155"/>
      <c r="D9" s="155"/>
      <c r="E9" s="155"/>
      <c r="F9" s="155"/>
      <c r="G9" s="155"/>
      <c r="H9" s="156"/>
      <c r="I9" s="156"/>
      <c r="J9" s="156"/>
      <c r="K9" s="156"/>
      <c r="L9" s="156"/>
      <c r="M9" s="156"/>
    </row>
    <row r="10" s="143" customFormat="1" ht="22.5" customHeight="1" spans="1:13">
      <c r="A10" s="155" t="s">
        <v>9</v>
      </c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</row>
    <row r="11" s="143" customFormat="1" ht="25.5" customHeight="1" spans="1:13">
      <c r="A11" s="155" t="s">
        <v>10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</row>
    <row r="12" s="143" customFormat="1" ht="19.5" customHeight="1" spans="1:13">
      <c r="A12" s="155" t="s">
        <v>11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</row>
    <row r="13" s="143" customFormat="1" ht="19.5" customHeight="1" spans="1:13">
      <c r="A13" s="155" t="s">
        <v>12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</row>
    <row r="14" s="143" customFormat="1" ht="19.5" customHeight="1" spans="1:13">
      <c r="A14" s="155"/>
      <c r="B14" s="155"/>
      <c r="C14" s="157"/>
      <c r="D14" s="155"/>
      <c r="E14" s="155"/>
      <c r="F14" s="155"/>
      <c r="G14" s="155"/>
      <c r="H14" s="155"/>
      <c r="I14" s="155"/>
      <c r="J14" s="155"/>
      <c r="K14" s="155"/>
      <c r="L14" s="155"/>
      <c r="M14" s="155"/>
    </row>
    <row r="15" s="143" customFormat="1" ht="19.5" customHeight="1" spans="1:13">
      <c r="A15" s="155"/>
      <c r="B15" s="155"/>
      <c r="C15" s="157"/>
      <c r="D15" s="155"/>
      <c r="E15" s="155"/>
      <c r="F15" s="155"/>
      <c r="G15" s="155"/>
      <c r="H15" s="155"/>
      <c r="I15" s="155"/>
      <c r="J15" s="155"/>
      <c r="K15" s="155"/>
      <c r="L15" s="155"/>
      <c r="M15" s="155"/>
    </row>
    <row r="16" s="1" customFormat="1" spans="1:14">
      <c r="A16" s="4"/>
      <c r="B16" s="3"/>
      <c r="C16" s="146"/>
      <c r="D16" s="4"/>
      <c r="E16" s="4"/>
      <c r="F16" s="4"/>
      <c r="G16" s="4"/>
      <c r="H16" s="4"/>
      <c r="I16" s="4"/>
      <c r="J16" s="4"/>
      <c r="K16" s="4"/>
      <c r="L16" s="4"/>
      <c r="M16" s="4"/>
      <c r="N16" s="3"/>
    </row>
    <row r="17" s="1" customFormat="1" spans="1:13">
      <c r="A17" s="4"/>
      <c r="B17" s="3" t="s">
        <v>0</v>
      </c>
      <c r="C17" s="146"/>
      <c r="D17" s="6"/>
      <c r="E17" s="6"/>
      <c r="F17" s="7"/>
      <c r="G17" s="7"/>
      <c r="H17" s="7"/>
      <c r="I17" s="7"/>
      <c r="J17" s="8" t="s">
        <v>13</v>
      </c>
      <c r="K17" s="8"/>
      <c r="L17" s="3"/>
      <c r="M17" s="3"/>
    </row>
    <row r="18" s="1" customFormat="1" spans="1:13">
      <c r="A18" s="4"/>
      <c r="B18" s="3" t="s">
        <v>14</v>
      </c>
      <c r="C18" s="146"/>
      <c r="D18" s="6"/>
      <c r="E18" s="6"/>
      <c r="F18" s="7"/>
      <c r="G18" s="7"/>
      <c r="H18" s="7"/>
      <c r="I18" s="7"/>
      <c r="J18" s="8" t="s">
        <v>3</v>
      </c>
      <c r="K18" s="8"/>
      <c r="L18" s="8"/>
      <c r="M18" s="184"/>
    </row>
    <row r="19" s="1" customFormat="1" spans="1:13">
      <c r="A19" s="4"/>
      <c r="B19" s="9" t="s">
        <v>15</v>
      </c>
      <c r="C19" s="158"/>
      <c r="D19" s="6"/>
      <c r="E19" s="6"/>
      <c r="F19" s="7"/>
      <c r="G19" s="7"/>
      <c r="H19" s="7"/>
      <c r="I19" s="7"/>
      <c r="J19" s="10" t="s">
        <v>16</v>
      </c>
      <c r="K19" s="10"/>
      <c r="L19" s="3"/>
      <c r="M19" s="3"/>
    </row>
    <row r="20" s="1" customFormat="1" spans="1:14">
      <c r="A20" s="4"/>
      <c r="B20" s="3"/>
      <c r="C20" s="146"/>
      <c r="D20" s="4"/>
      <c r="E20" s="4"/>
      <c r="F20" s="4"/>
      <c r="G20" s="4"/>
      <c r="H20" s="4"/>
      <c r="I20" s="4"/>
      <c r="J20" s="4"/>
      <c r="K20" s="4"/>
      <c r="L20" s="4"/>
      <c r="M20" s="4"/>
      <c r="N20" s="3"/>
    </row>
    <row r="21" s="1" customFormat="1" spans="1:14">
      <c r="A21" s="11"/>
      <c r="B21" s="11"/>
      <c r="C21" s="159"/>
      <c r="D21" s="11"/>
      <c r="E21" s="11"/>
      <c r="F21" s="11"/>
      <c r="G21" s="11"/>
      <c r="H21" s="11"/>
      <c r="I21" s="11"/>
      <c r="J21" s="11"/>
      <c r="K21" s="12"/>
      <c r="L21" s="13"/>
      <c r="M21" s="13"/>
      <c r="N21" s="3"/>
    </row>
    <row r="22" s="1" customFormat="1" ht="30" customHeight="1" spans="1:14">
      <c r="A22" s="14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3"/>
    </row>
    <row r="23" s="1" customFormat="1" ht="15.15" spans="1:14">
      <c r="A23" s="14"/>
      <c r="B23" s="15"/>
      <c r="C23" s="160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3"/>
    </row>
    <row r="24" s="1" customFormat="1" ht="14.25" customHeight="1" spans="1:14">
      <c r="A24" s="17" t="s">
        <v>18</v>
      </c>
      <c r="B24" s="18" t="s">
        <v>19</v>
      </c>
      <c r="C24" s="161" t="s">
        <v>20</v>
      </c>
      <c r="D24" s="121" t="s">
        <v>21</v>
      </c>
      <c r="E24" s="121"/>
      <c r="F24" s="18" t="s">
        <v>22</v>
      </c>
      <c r="G24" s="20"/>
      <c r="H24" s="20"/>
      <c r="I24" s="20"/>
      <c r="J24" s="20"/>
      <c r="K24" s="121"/>
      <c r="L24" s="21" t="s">
        <v>23</v>
      </c>
      <c r="M24" s="186"/>
      <c r="N24" s="3"/>
    </row>
    <row r="25" s="1" customFormat="1" ht="14.25" customHeight="1" spans="1:14">
      <c r="A25" s="22" t="s">
        <v>24</v>
      </c>
      <c r="B25" s="23"/>
      <c r="C25" s="162"/>
      <c r="D25" s="122"/>
      <c r="E25" s="163"/>
      <c r="F25" s="27" t="s">
        <v>25</v>
      </c>
      <c r="G25" s="164"/>
      <c r="H25" s="27" t="s">
        <v>26</v>
      </c>
      <c r="I25" s="187"/>
      <c r="J25" s="45" t="s">
        <v>27</v>
      </c>
      <c r="K25" s="45"/>
      <c r="L25" s="123" t="s">
        <v>28</v>
      </c>
      <c r="M25" s="188"/>
      <c r="N25" s="3"/>
    </row>
    <row r="26" s="1" customFormat="1" ht="15" customHeight="1" spans="1:14">
      <c r="A26" s="26">
        <v>1</v>
      </c>
      <c r="B26" s="27">
        <v>2</v>
      </c>
      <c r="C26" s="165"/>
      <c r="D26" s="28" t="s">
        <v>29</v>
      </c>
      <c r="E26" s="28" t="s">
        <v>30</v>
      </c>
      <c r="F26" s="28" t="s">
        <v>29</v>
      </c>
      <c r="G26" s="28" t="s">
        <v>30</v>
      </c>
      <c r="H26" s="28" t="s">
        <v>29</v>
      </c>
      <c r="I26" s="28" t="s">
        <v>30</v>
      </c>
      <c r="J26" s="28" t="s">
        <v>29</v>
      </c>
      <c r="K26" s="28" t="s">
        <v>30</v>
      </c>
      <c r="L26" s="28" t="s">
        <v>29</v>
      </c>
      <c r="M26" s="28" t="s">
        <v>30</v>
      </c>
      <c r="N26" s="3"/>
    </row>
    <row r="27" s="1" customFormat="1" ht="18" customHeight="1" spans="1:13">
      <c r="A27" s="29"/>
      <c r="B27" s="30" t="s">
        <v>31</v>
      </c>
      <c r="C27" s="166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="1" customFormat="1" ht="20.25" customHeight="1" spans="1:13">
      <c r="A28" s="4"/>
      <c r="B28" s="3"/>
      <c r="C28" s="146"/>
      <c r="D28" s="3"/>
      <c r="E28" s="3"/>
      <c r="F28" s="31" t="s">
        <v>32</v>
      </c>
      <c r="G28" s="31"/>
      <c r="H28" s="31"/>
      <c r="I28" s="31"/>
      <c r="J28" s="31"/>
      <c r="K28" s="31"/>
      <c r="L28" s="29"/>
      <c r="M28" s="29"/>
    </row>
    <row r="29" s="1" customFormat="1" ht="34.5" customHeight="1" spans="1:14">
      <c r="A29" s="32" t="s">
        <v>33</v>
      </c>
      <c r="B29" s="33" t="s">
        <v>34</v>
      </c>
      <c r="C29" s="58">
        <v>50.93</v>
      </c>
      <c r="D29" s="34">
        <v>200</v>
      </c>
      <c r="E29" s="34">
        <v>250</v>
      </c>
      <c r="F29" s="35">
        <v>9.1</v>
      </c>
      <c r="G29" s="35">
        <v>11.37</v>
      </c>
      <c r="H29" s="35">
        <v>14.66</v>
      </c>
      <c r="I29" s="35">
        <v>18.32</v>
      </c>
      <c r="J29" s="35">
        <v>27.25</v>
      </c>
      <c r="K29" s="35">
        <v>34.06</v>
      </c>
      <c r="L29" s="35">
        <v>277.4</v>
      </c>
      <c r="M29" s="35">
        <v>346.75</v>
      </c>
      <c r="N29" s="3"/>
    </row>
    <row r="30" s="144" customFormat="1" ht="16.5" customHeight="1" spans="1:14">
      <c r="A30" s="167" t="s">
        <v>35</v>
      </c>
      <c r="B30" s="168" t="s">
        <v>36</v>
      </c>
      <c r="C30" s="169">
        <v>20</v>
      </c>
      <c r="D30" s="170">
        <v>50</v>
      </c>
      <c r="E30" s="170">
        <v>70</v>
      </c>
      <c r="F30" s="171">
        <v>3.15</v>
      </c>
      <c r="G30" s="171">
        <v>3.15</v>
      </c>
      <c r="H30" s="171">
        <v>1.68</v>
      </c>
      <c r="I30" s="171">
        <v>1.68</v>
      </c>
      <c r="J30" s="171">
        <v>21.95</v>
      </c>
      <c r="K30" s="171">
        <v>21.95</v>
      </c>
      <c r="L30" s="171">
        <v>115.62</v>
      </c>
      <c r="M30" s="171">
        <v>115.62</v>
      </c>
      <c r="N30" s="145"/>
    </row>
    <row r="31" s="1" customFormat="1" spans="1:14">
      <c r="A31" s="38" t="s">
        <v>37</v>
      </c>
      <c r="B31" s="39" t="s">
        <v>38</v>
      </c>
      <c r="C31" s="172">
        <v>8</v>
      </c>
      <c r="D31" s="40">
        <v>50</v>
      </c>
      <c r="E31" s="40">
        <v>50</v>
      </c>
      <c r="F31" s="41">
        <v>3.95</v>
      </c>
      <c r="G31" s="41">
        <v>3.95</v>
      </c>
      <c r="H31" s="41">
        <v>0.5</v>
      </c>
      <c r="I31" s="41">
        <v>0.5</v>
      </c>
      <c r="J31" s="41">
        <v>24.15</v>
      </c>
      <c r="K31" s="41">
        <v>24.15</v>
      </c>
      <c r="L31" s="41">
        <v>116.9</v>
      </c>
      <c r="M31" s="41">
        <v>116.9</v>
      </c>
      <c r="N31" s="3"/>
    </row>
    <row r="32" s="1" customFormat="1" spans="1:14">
      <c r="A32" s="42" t="s">
        <v>39</v>
      </c>
      <c r="B32" s="43" t="s">
        <v>40</v>
      </c>
      <c r="C32" s="44">
        <v>10</v>
      </c>
      <c r="D32" s="44">
        <v>200</v>
      </c>
      <c r="E32" s="44">
        <v>200</v>
      </c>
      <c r="F32" s="42">
        <v>0.2</v>
      </c>
      <c r="G32" s="42">
        <v>0.2</v>
      </c>
      <c r="H32" s="42">
        <v>0</v>
      </c>
      <c r="I32" s="42">
        <v>0</v>
      </c>
      <c r="J32" s="42">
        <v>10.38</v>
      </c>
      <c r="K32" s="42">
        <v>10.38</v>
      </c>
      <c r="L32" s="42">
        <v>42.32</v>
      </c>
      <c r="M32" s="42">
        <v>42.32</v>
      </c>
      <c r="N32" s="3"/>
    </row>
    <row r="33" s="1" customFormat="1" spans="1:14">
      <c r="A33" s="45"/>
      <c r="B33" s="46" t="s">
        <v>41</v>
      </c>
      <c r="C33" s="74">
        <f t="shared" ref="C33:M33" si="0">SUM(C29:C32)</f>
        <v>88.93</v>
      </c>
      <c r="D33" s="47">
        <f t="shared" si="0"/>
        <v>500</v>
      </c>
      <c r="E33" s="47">
        <f t="shared" si="0"/>
        <v>570</v>
      </c>
      <c r="F33" s="47">
        <f t="shared" si="0"/>
        <v>16.4</v>
      </c>
      <c r="G33" s="47">
        <f t="shared" si="0"/>
        <v>18.67</v>
      </c>
      <c r="H33" s="47">
        <f t="shared" si="0"/>
        <v>16.84</v>
      </c>
      <c r="I33" s="47">
        <f t="shared" si="0"/>
        <v>20.5</v>
      </c>
      <c r="J33" s="47">
        <f t="shared" si="0"/>
        <v>83.73</v>
      </c>
      <c r="K33" s="47">
        <f t="shared" si="0"/>
        <v>90.54</v>
      </c>
      <c r="L33" s="47">
        <f t="shared" si="0"/>
        <v>552.24</v>
      </c>
      <c r="M33" s="47">
        <f t="shared" si="0"/>
        <v>621.59</v>
      </c>
      <c r="N33" s="3"/>
    </row>
    <row r="34" s="1" customFormat="1" spans="1:14">
      <c r="A34" s="48"/>
      <c r="B34" s="9"/>
      <c r="C34" s="158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3"/>
    </row>
    <row r="35" s="2" customFormat="1" spans="1:14">
      <c r="A35" s="6"/>
      <c r="B35" s="50" t="s">
        <v>42</v>
      </c>
      <c r="C35" s="173"/>
      <c r="D35" s="51">
        <v>500</v>
      </c>
      <c r="E35" s="51">
        <v>550</v>
      </c>
      <c r="F35" s="124" t="s">
        <v>43</v>
      </c>
      <c r="G35" s="52" t="s">
        <v>44</v>
      </c>
      <c r="H35" s="124" t="s">
        <v>45</v>
      </c>
      <c r="I35" s="52" t="s">
        <v>46</v>
      </c>
      <c r="J35" s="124" t="s">
        <v>47</v>
      </c>
      <c r="K35" s="52" t="s">
        <v>48</v>
      </c>
      <c r="L35" s="125" t="s">
        <v>49</v>
      </c>
      <c r="M35" s="52" t="s">
        <v>50</v>
      </c>
      <c r="N35" s="189"/>
    </row>
    <row r="36" s="2" customFormat="1" spans="1:14">
      <c r="A36" s="6"/>
      <c r="B36" s="53"/>
      <c r="C36" s="173"/>
      <c r="D36" s="51"/>
      <c r="E36" s="51"/>
      <c r="F36" s="126"/>
      <c r="G36" s="54"/>
      <c r="H36" s="126"/>
      <c r="I36" s="54"/>
      <c r="J36" s="126"/>
      <c r="K36" s="54"/>
      <c r="L36" s="127"/>
      <c r="M36" s="54"/>
      <c r="N36" s="189"/>
    </row>
    <row r="37" s="1" customFormat="1" spans="1:14">
      <c r="A37" s="6"/>
      <c r="B37" s="55"/>
      <c r="C37" s="174"/>
      <c r="D37" s="6"/>
      <c r="E37" s="6"/>
      <c r="F37" s="54"/>
      <c r="G37" s="54"/>
      <c r="H37" s="54"/>
      <c r="I37" s="54"/>
      <c r="J37" s="54"/>
      <c r="K37" s="54"/>
      <c r="L37" s="54"/>
      <c r="M37" s="54"/>
      <c r="N37" s="3"/>
    </row>
    <row r="38" s="1" customFormat="1" spans="1:14">
      <c r="A38" s="6"/>
      <c r="B38" s="55"/>
      <c r="C38" s="174"/>
      <c r="D38" s="6"/>
      <c r="E38" s="6"/>
      <c r="F38" s="54"/>
      <c r="G38" s="54"/>
      <c r="H38" s="54"/>
      <c r="I38" s="54"/>
      <c r="J38" s="54"/>
      <c r="K38" s="54"/>
      <c r="L38" s="54"/>
      <c r="M38" s="54"/>
      <c r="N38" s="3"/>
    </row>
    <row r="39" s="1" customFormat="1" spans="1:13">
      <c r="A39" s="4"/>
      <c r="B39" s="3" t="s">
        <v>0</v>
      </c>
      <c r="C39" s="146"/>
      <c r="D39" s="6"/>
      <c r="E39" s="6"/>
      <c r="F39" s="7"/>
      <c r="G39" s="7"/>
      <c r="H39" s="7"/>
      <c r="I39" s="7"/>
      <c r="J39" s="8" t="s">
        <v>13</v>
      </c>
      <c r="K39" s="8"/>
      <c r="L39" s="3"/>
      <c r="M39" s="3"/>
    </row>
    <row r="40" s="1" customFormat="1" spans="1:13">
      <c r="A40" s="4"/>
      <c r="B40" s="3" t="s">
        <v>2</v>
      </c>
      <c r="C40" s="146"/>
      <c r="D40" s="6"/>
      <c r="E40" s="6"/>
      <c r="F40" s="7"/>
      <c r="G40" s="7"/>
      <c r="H40" s="7"/>
      <c r="I40" s="7"/>
      <c r="J40" s="8" t="s">
        <v>3</v>
      </c>
      <c r="K40" s="8"/>
      <c r="L40" s="8"/>
      <c r="M40" s="184"/>
    </row>
    <row r="41" s="1" customFormat="1" spans="1:13">
      <c r="A41" s="4"/>
      <c r="B41" s="9" t="s">
        <v>4</v>
      </c>
      <c r="C41" s="158"/>
      <c r="D41" s="6"/>
      <c r="E41" s="6"/>
      <c r="F41" s="7"/>
      <c r="G41" s="7"/>
      <c r="H41" s="7"/>
      <c r="I41" s="7"/>
      <c r="J41" s="10" t="s">
        <v>16</v>
      </c>
      <c r="K41" s="10"/>
      <c r="L41" s="3"/>
      <c r="M41" s="3"/>
    </row>
    <row r="42" s="1" customFormat="1" ht="16.5" customHeight="1" spans="1:14">
      <c r="A42" s="6"/>
      <c r="B42" s="56"/>
      <c r="C42" s="175"/>
      <c r="D42" s="6"/>
      <c r="E42" s="6"/>
      <c r="F42" s="7"/>
      <c r="G42" s="7"/>
      <c r="H42" s="7"/>
      <c r="I42" s="7"/>
      <c r="J42" s="7"/>
      <c r="K42" s="7"/>
      <c r="L42" s="7"/>
      <c r="M42" s="7"/>
      <c r="N42" s="3"/>
    </row>
    <row r="43" s="1" customFormat="1" ht="15" customHeight="1" spans="1:14">
      <c r="A43" s="6"/>
      <c r="B43" s="56"/>
      <c r="C43" s="175"/>
      <c r="D43" s="6"/>
      <c r="E43" s="6"/>
      <c r="F43" s="7"/>
      <c r="G43" s="7"/>
      <c r="H43" s="7"/>
      <c r="I43" s="7"/>
      <c r="J43" s="7"/>
      <c r="K43" s="7"/>
      <c r="L43" s="7"/>
      <c r="M43" s="7"/>
      <c r="N43" s="3"/>
    </row>
    <row r="44" s="1" customFormat="1" ht="32.25" customHeight="1" spans="1:14">
      <c r="A44" s="14" t="s">
        <v>51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3"/>
    </row>
    <row r="45" s="1" customFormat="1" spans="1:14">
      <c r="A45" s="6"/>
      <c r="B45" s="56"/>
      <c r="C45" s="175"/>
      <c r="D45" s="6"/>
      <c r="E45" s="6"/>
      <c r="F45" s="7"/>
      <c r="G45" s="7"/>
      <c r="H45" s="7"/>
      <c r="I45" s="7"/>
      <c r="J45" s="7"/>
      <c r="K45" s="7"/>
      <c r="L45" s="7"/>
      <c r="M45" s="7"/>
      <c r="N45" s="3"/>
    </row>
    <row r="46" s="1" customFormat="1" ht="14.25" customHeight="1" spans="1:14">
      <c r="A46" s="17" t="s">
        <v>18</v>
      </c>
      <c r="B46" s="18" t="s">
        <v>19</v>
      </c>
      <c r="C46" s="176" t="s">
        <v>20</v>
      </c>
      <c r="D46" s="19" t="s">
        <v>21</v>
      </c>
      <c r="E46" s="121"/>
      <c r="F46" s="18" t="s">
        <v>22</v>
      </c>
      <c r="G46" s="20"/>
      <c r="H46" s="20"/>
      <c r="I46" s="20"/>
      <c r="J46" s="20"/>
      <c r="K46" s="121"/>
      <c r="L46" s="21" t="s">
        <v>23</v>
      </c>
      <c r="M46" s="179"/>
      <c r="N46" s="3"/>
    </row>
    <row r="47" s="1" customFormat="1" ht="14.25" customHeight="1" spans="1:14">
      <c r="A47" s="22" t="s">
        <v>24</v>
      </c>
      <c r="B47" s="23"/>
      <c r="C47" s="177"/>
      <c r="D47" s="24"/>
      <c r="E47" s="178"/>
      <c r="F47" s="21" t="s">
        <v>25</v>
      </c>
      <c r="G47" s="179"/>
      <c r="H47" s="21" t="s">
        <v>26</v>
      </c>
      <c r="I47" s="190"/>
      <c r="J47" s="25" t="s">
        <v>27</v>
      </c>
      <c r="K47" s="76"/>
      <c r="L47" s="25" t="s">
        <v>28</v>
      </c>
      <c r="M47" s="76"/>
      <c r="N47" s="3"/>
    </row>
    <row r="48" s="1" customFormat="1" ht="15" customHeight="1" spans="1:14">
      <c r="A48" s="26">
        <v>1</v>
      </c>
      <c r="B48" s="27">
        <v>2</v>
      </c>
      <c r="C48" s="180"/>
      <c r="D48" s="45" t="s">
        <v>29</v>
      </c>
      <c r="E48" s="45" t="s">
        <v>30</v>
      </c>
      <c r="F48" s="45" t="s">
        <v>29</v>
      </c>
      <c r="G48" s="45" t="s">
        <v>30</v>
      </c>
      <c r="H48" s="45" t="s">
        <v>29</v>
      </c>
      <c r="I48" s="45" t="s">
        <v>30</v>
      </c>
      <c r="J48" s="45" t="s">
        <v>29</v>
      </c>
      <c r="K48" s="45" t="s">
        <v>30</v>
      </c>
      <c r="L48" s="45" t="s">
        <v>29</v>
      </c>
      <c r="M48" s="45">
        <v>6</v>
      </c>
      <c r="N48" s="3"/>
    </row>
    <row r="49" s="1" customFormat="1" ht="15.75" customHeight="1" spans="1:13">
      <c r="A49" s="29"/>
      <c r="B49" s="30" t="s">
        <v>52</v>
      </c>
      <c r="C49" s="166"/>
      <c r="D49" s="29"/>
      <c r="E49" s="29"/>
      <c r="F49" s="29"/>
      <c r="G49" s="29"/>
      <c r="H49" s="29"/>
      <c r="I49" s="29"/>
      <c r="J49" s="29"/>
      <c r="K49" s="29"/>
      <c r="L49" s="29"/>
      <c r="M49" s="29"/>
    </row>
    <row r="50" s="1" customFormat="1" ht="15.75" customHeight="1" spans="1:13">
      <c r="A50" s="4"/>
      <c r="B50" s="3"/>
      <c r="C50" s="146"/>
      <c r="D50" s="3"/>
      <c r="E50" s="3"/>
      <c r="F50" s="31" t="s">
        <v>32</v>
      </c>
      <c r="G50" s="31"/>
      <c r="H50" s="31"/>
      <c r="I50" s="31"/>
      <c r="J50" s="31"/>
      <c r="K50" s="31"/>
      <c r="L50" s="29"/>
      <c r="M50" s="29"/>
    </row>
    <row r="51" s="1" customFormat="1" spans="1:14">
      <c r="A51" s="42" t="s">
        <v>53</v>
      </c>
      <c r="B51" s="43" t="s">
        <v>54</v>
      </c>
      <c r="C51" s="44">
        <v>10</v>
      </c>
      <c r="D51" s="42">
        <v>60</v>
      </c>
      <c r="E51" s="42">
        <v>100</v>
      </c>
      <c r="F51" s="42">
        <v>0.84</v>
      </c>
      <c r="G51" s="42">
        <v>1.4</v>
      </c>
      <c r="H51" s="42">
        <v>3.6</v>
      </c>
      <c r="I51" s="42">
        <v>6</v>
      </c>
      <c r="J51" s="42">
        <v>4.96</v>
      </c>
      <c r="K51" s="42">
        <v>8.27</v>
      </c>
      <c r="L51" s="42">
        <v>55.68</v>
      </c>
      <c r="M51" s="42">
        <v>92.8</v>
      </c>
      <c r="N51" s="3"/>
    </row>
    <row r="52" customFormat="1" spans="1:67">
      <c r="A52" s="34" t="s">
        <v>55</v>
      </c>
      <c r="B52" s="57" t="s">
        <v>56</v>
      </c>
      <c r="C52" s="58">
        <v>58.93</v>
      </c>
      <c r="D52" s="58">
        <v>200</v>
      </c>
      <c r="E52" s="58">
        <v>200</v>
      </c>
      <c r="F52" s="35">
        <v>16.89</v>
      </c>
      <c r="G52" s="35">
        <v>16.89</v>
      </c>
      <c r="H52" s="35">
        <v>9.86</v>
      </c>
      <c r="I52" s="35">
        <v>9.86</v>
      </c>
      <c r="J52" s="35">
        <v>29.2</v>
      </c>
      <c r="K52" s="35">
        <v>29.2</v>
      </c>
      <c r="L52" s="35">
        <v>302.66</v>
      </c>
      <c r="M52" s="35">
        <v>302.66</v>
      </c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  <c r="BM52" s="191"/>
      <c r="BN52" s="191"/>
      <c r="BO52" s="191"/>
    </row>
    <row r="53" customFormat="1" spans="1:13">
      <c r="A53" s="38" t="s">
        <v>37</v>
      </c>
      <c r="B53" s="39" t="s">
        <v>38</v>
      </c>
      <c r="C53" s="95">
        <v>8</v>
      </c>
      <c r="D53" s="40">
        <v>50</v>
      </c>
      <c r="E53" s="40">
        <v>50</v>
      </c>
      <c r="F53" s="41">
        <v>3.95</v>
      </c>
      <c r="G53" s="41">
        <v>3.95</v>
      </c>
      <c r="H53" s="41">
        <v>0.5</v>
      </c>
      <c r="I53" s="41">
        <v>0.5</v>
      </c>
      <c r="J53" s="41">
        <v>24.15</v>
      </c>
      <c r="K53" s="41">
        <v>24.15</v>
      </c>
      <c r="L53" s="41">
        <v>116.9</v>
      </c>
      <c r="M53" s="41">
        <v>116.9</v>
      </c>
    </row>
    <row r="54" s="145" customFormat="1" spans="1:13">
      <c r="A54" s="181" t="s">
        <v>57</v>
      </c>
      <c r="B54" s="182" t="s">
        <v>58</v>
      </c>
      <c r="C54" s="183">
        <v>12</v>
      </c>
      <c r="D54" s="181">
        <v>200</v>
      </c>
      <c r="E54" s="181">
        <v>200</v>
      </c>
      <c r="F54" s="181">
        <v>1.6</v>
      </c>
      <c r="G54" s="181">
        <v>1.6</v>
      </c>
      <c r="H54" s="181">
        <v>1.1</v>
      </c>
      <c r="I54" s="181">
        <v>1.1</v>
      </c>
      <c r="J54" s="181">
        <v>14.58</v>
      </c>
      <c r="K54" s="181">
        <v>14.58</v>
      </c>
      <c r="L54" s="181">
        <v>74.62</v>
      </c>
      <c r="M54" s="181">
        <v>74.62</v>
      </c>
    </row>
    <row r="55" s="3" customFormat="1" spans="1:13">
      <c r="A55" s="45"/>
      <c r="B55" s="46" t="s">
        <v>41</v>
      </c>
      <c r="C55" s="74">
        <f t="shared" ref="C55:M55" si="1">SUM(C51:C54)</f>
        <v>88.93</v>
      </c>
      <c r="D55" s="47">
        <f t="shared" si="1"/>
        <v>510</v>
      </c>
      <c r="E55" s="59">
        <f t="shared" si="1"/>
        <v>550</v>
      </c>
      <c r="F55" s="60">
        <f t="shared" si="1"/>
        <v>23.28</v>
      </c>
      <c r="G55" s="47">
        <f t="shared" si="1"/>
        <v>23.84</v>
      </c>
      <c r="H55" s="60">
        <f t="shared" si="1"/>
        <v>15.06</v>
      </c>
      <c r="I55" s="60">
        <f t="shared" si="1"/>
        <v>17.46</v>
      </c>
      <c r="J55" s="60">
        <f t="shared" si="1"/>
        <v>72.89</v>
      </c>
      <c r="K55" s="60">
        <f t="shared" si="1"/>
        <v>76.2</v>
      </c>
      <c r="L55" s="60">
        <f t="shared" si="1"/>
        <v>549.86</v>
      </c>
      <c r="M55" s="60">
        <f t="shared" si="1"/>
        <v>586.98</v>
      </c>
    </row>
    <row r="56" s="2" customFormat="1" spans="1:14">
      <c r="A56" s="6"/>
      <c r="B56" s="50" t="s">
        <v>42</v>
      </c>
      <c r="C56" s="173"/>
      <c r="D56" s="51">
        <v>500</v>
      </c>
      <c r="E56" s="51">
        <v>550</v>
      </c>
      <c r="F56" s="124" t="s">
        <v>43</v>
      </c>
      <c r="G56" s="52" t="s">
        <v>44</v>
      </c>
      <c r="H56" s="124" t="s">
        <v>45</v>
      </c>
      <c r="I56" s="52" t="s">
        <v>46</v>
      </c>
      <c r="J56" s="124" t="s">
        <v>47</v>
      </c>
      <c r="K56" s="52" t="s">
        <v>48</v>
      </c>
      <c r="L56" s="125" t="s">
        <v>49</v>
      </c>
      <c r="M56" s="52" t="s">
        <v>50</v>
      </c>
      <c r="N56" s="189"/>
    </row>
    <row r="57" s="2" customFormat="1" spans="1:14">
      <c r="A57" s="6"/>
      <c r="B57" s="53"/>
      <c r="C57" s="173"/>
      <c r="D57" s="51"/>
      <c r="E57" s="51"/>
      <c r="F57" s="126"/>
      <c r="G57" s="54"/>
      <c r="H57" s="126"/>
      <c r="I57" s="54"/>
      <c r="J57" s="126"/>
      <c r="K57" s="54"/>
      <c r="L57" s="127"/>
      <c r="M57" s="54"/>
      <c r="N57" s="189"/>
    </row>
    <row r="58" s="2" customFormat="1" spans="1:14">
      <c r="A58" s="6"/>
      <c r="B58" s="53"/>
      <c r="C58" s="173"/>
      <c r="D58" s="51"/>
      <c r="E58" s="51"/>
      <c r="F58" s="126"/>
      <c r="G58" s="54"/>
      <c r="H58" s="126"/>
      <c r="I58" s="54"/>
      <c r="J58" s="126"/>
      <c r="K58" s="54"/>
      <c r="L58" s="127"/>
      <c r="M58" s="54"/>
      <c r="N58" s="189"/>
    </row>
    <row r="59" s="1" customFormat="1" spans="1:14">
      <c r="A59" s="6"/>
      <c r="B59" s="55"/>
      <c r="C59" s="174"/>
      <c r="D59" s="6"/>
      <c r="E59" s="6"/>
      <c r="F59" s="54"/>
      <c r="G59" s="54"/>
      <c r="H59" s="54"/>
      <c r="I59" s="54"/>
      <c r="J59" s="54"/>
      <c r="K59" s="54"/>
      <c r="L59" s="54"/>
      <c r="M59" s="54"/>
      <c r="N59" s="3"/>
    </row>
    <row r="60" s="1" customFormat="1" spans="1:13">
      <c r="A60" s="4"/>
      <c r="B60" s="3" t="s">
        <v>0</v>
      </c>
      <c r="C60" s="146"/>
      <c r="D60" s="6"/>
      <c r="E60" s="6"/>
      <c r="F60" s="7"/>
      <c r="G60" s="7"/>
      <c r="H60" s="7"/>
      <c r="I60" s="7"/>
      <c r="J60" s="8" t="s">
        <v>13</v>
      </c>
      <c r="K60" s="8"/>
      <c r="L60" s="3"/>
      <c r="M60" s="3"/>
    </row>
    <row r="61" s="1" customFormat="1" spans="1:13">
      <c r="A61" s="4"/>
      <c r="B61" s="3" t="s">
        <v>2</v>
      </c>
      <c r="C61" s="146"/>
      <c r="D61" s="6"/>
      <c r="E61" s="6"/>
      <c r="F61" s="7"/>
      <c r="G61" s="7"/>
      <c r="H61" s="7"/>
      <c r="I61" s="7"/>
      <c r="J61" s="8" t="s">
        <v>3</v>
      </c>
      <c r="K61" s="8"/>
      <c r="L61" s="8"/>
      <c r="M61" s="184"/>
    </row>
    <row r="62" s="1" customFormat="1" spans="1:13">
      <c r="A62" s="4"/>
      <c r="B62" s="9" t="s">
        <v>4</v>
      </c>
      <c r="C62" s="158"/>
      <c r="D62" s="6"/>
      <c r="E62" s="6"/>
      <c r="F62" s="7"/>
      <c r="G62" s="7"/>
      <c r="H62" s="7"/>
      <c r="I62" s="7"/>
      <c r="J62" s="10" t="s">
        <v>16</v>
      </c>
      <c r="K62" s="10"/>
      <c r="L62" s="3"/>
      <c r="M62" s="3"/>
    </row>
    <row r="63" s="1" customFormat="1" ht="15" customHeight="1" spans="1:14">
      <c r="A63" s="6"/>
      <c r="B63" s="9"/>
      <c r="C63" s="158"/>
      <c r="D63" s="6"/>
      <c r="E63" s="6"/>
      <c r="F63" s="7"/>
      <c r="G63" s="7"/>
      <c r="H63" s="7"/>
      <c r="I63" s="7"/>
      <c r="J63" s="7"/>
      <c r="K63" s="7"/>
      <c r="L63" s="7"/>
      <c r="M63" s="7"/>
      <c r="N63" s="3"/>
    </row>
    <row r="64" s="1" customFormat="1" ht="15" customHeight="1" spans="1:14">
      <c r="A64" s="6"/>
      <c r="B64" s="56"/>
      <c r="C64" s="175"/>
      <c r="D64" s="62"/>
      <c r="E64" s="62"/>
      <c r="F64" s="7"/>
      <c r="G64" s="7"/>
      <c r="H64" s="7"/>
      <c r="I64" s="7"/>
      <c r="J64" s="7"/>
      <c r="K64" s="7"/>
      <c r="L64" s="7"/>
      <c r="M64" s="7"/>
      <c r="N64" s="3"/>
    </row>
    <row r="65" s="1" customFormat="1" ht="15" customHeight="1" spans="1:14">
      <c r="A65" s="14"/>
      <c r="B65" s="14" t="s">
        <v>59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</row>
    <row r="66" s="1" customFormat="1" spans="1:14">
      <c r="A66" s="6"/>
      <c r="B66" s="56"/>
      <c r="C66" s="175"/>
      <c r="D66" s="62"/>
      <c r="E66" s="62"/>
      <c r="F66" s="7"/>
      <c r="G66" s="7"/>
      <c r="H66" s="7"/>
      <c r="I66" s="7"/>
      <c r="J66" s="7"/>
      <c r="K66" s="7"/>
      <c r="L66" s="7"/>
      <c r="M66" s="7"/>
      <c r="N66" s="3"/>
    </row>
    <row r="67" s="1" customFormat="1" ht="14.25" customHeight="1" spans="1:14">
      <c r="A67" s="17" t="s">
        <v>18</v>
      </c>
      <c r="B67" s="18" t="s">
        <v>19</v>
      </c>
      <c r="C67" s="176" t="s">
        <v>20</v>
      </c>
      <c r="D67" s="19" t="s">
        <v>21</v>
      </c>
      <c r="E67" s="121"/>
      <c r="F67" s="18" t="s">
        <v>22</v>
      </c>
      <c r="G67" s="20"/>
      <c r="H67" s="20"/>
      <c r="I67" s="20"/>
      <c r="J67" s="20"/>
      <c r="K67" s="121"/>
      <c r="L67" s="21" t="s">
        <v>23</v>
      </c>
      <c r="M67" s="179"/>
      <c r="N67" s="3"/>
    </row>
    <row r="68" s="1" customFormat="1" ht="14.25" customHeight="1" spans="1:14">
      <c r="A68" s="22" t="s">
        <v>24</v>
      </c>
      <c r="B68" s="23"/>
      <c r="C68" s="177"/>
      <c r="D68" s="128"/>
      <c r="E68" s="178"/>
      <c r="F68" s="27" t="s">
        <v>25</v>
      </c>
      <c r="G68" s="164"/>
      <c r="H68" s="27" t="s">
        <v>26</v>
      </c>
      <c r="I68" s="187"/>
      <c r="J68" s="123" t="s">
        <v>27</v>
      </c>
      <c r="K68" s="188"/>
      <c r="L68" s="123" t="s">
        <v>28</v>
      </c>
      <c r="M68" s="188"/>
      <c r="N68" s="3"/>
    </row>
    <row r="69" s="1" customFormat="1" ht="15" customHeight="1" spans="1:14">
      <c r="A69" s="26">
        <v>1</v>
      </c>
      <c r="B69" s="27">
        <v>2</v>
      </c>
      <c r="C69" s="180"/>
      <c r="D69" s="28" t="s">
        <v>29</v>
      </c>
      <c r="E69" s="28" t="s">
        <v>30</v>
      </c>
      <c r="F69" s="28" t="s">
        <v>29</v>
      </c>
      <c r="G69" s="28" t="s">
        <v>30</v>
      </c>
      <c r="H69" s="28" t="s">
        <v>29</v>
      </c>
      <c r="I69" s="28" t="s">
        <v>30</v>
      </c>
      <c r="J69" s="28" t="s">
        <v>29</v>
      </c>
      <c r="K69" s="28" t="s">
        <v>30</v>
      </c>
      <c r="L69" s="28" t="s">
        <v>29</v>
      </c>
      <c r="M69" s="28" t="s">
        <v>30</v>
      </c>
      <c r="N69" s="3"/>
    </row>
    <row r="70" s="1" customFormat="1" ht="15.75" customHeight="1" spans="1:13">
      <c r="A70" s="29"/>
      <c r="B70" s="30" t="s">
        <v>60</v>
      </c>
      <c r="C70" s="166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="1" customFormat="1" ht="15.75" customHeight="1" spans="1:13">
      <c r="A71" s="4"/>
      <c r="B71" s="3"/>
      <c r="C71" s="146"/>
      <c r="D71" s="3"/>
      <c r="E71" s="3"/>
      <c r="F71" s="31" t="s">
        <v>32</v>
      </c>
      <c r="G71" s="31"/>
      <c r="H71" s="31"/>
      <c r="I71" s="31"/>
      <c r="J71" s="31"/>
      <c r="K71" s="31"/>
      <c r="L71" s="29"/>
      <c r="M71" s="29"/>
    </row>
    <row r="72" s="1" customFormat="1" ht="33" customHeight="1" spans="1:14">
      <c r="A72" s="32" t="s">
        <v>61</v>
      </c>
      <c r="B72" s="57" t="s">
        <v>62</v>
      </c>
      <c r="C72" s="58">
        <v>47.93</v>
      </c>
      <c r="D72" s="34">
        <v>200</v>
      </c>
      <c r="E72" s="34">
        <v>250</v>
      </c>
      <c r="F72" s="32">
        <v>8.25</v>
      </c>
      <c r="G72" s="32">
        <v>10.31</v>
      </c>
      <c r="H72" s="63">
        <v>10.55</v>
      </c>
      <c r="I72" s="63">
        <v>13.18</v>
      </c>
      <c r="J72" s="63">
        <v>30.11</v>
      </c>
      <c r="K72" s="63">
        <v>37.63</v>
      </c>
      <c r="L72" s="63">
        <v>248.39</v>
      </c>
      <c r="M72" s="63">
        <v>310.48</v>
      </c>
      <c r="N72" s="210"/>
    </row>
    <row r="73" s="1" customFormat="1" spans="1:14">
      <c r="A73" s="38" t="s">
        <v>63</v>
      </c>
      <c r="B73" s="39" t="s">
        <v>64</v>
      </c>
      <c r="C73" s="172">
        <v>20</v>
      </c>
      <c r="D73" s="45">
        <v>100</v>
      </c>
      <c r="E73" s="45">
        <v>100</v>
      </c>
      <c r="F73" s="64">
        <v>0.4</v>
      </c>
      <c r="G73" s="64">
        <v>0.4</v>
      </c>
      <c r="H73" s="64">
        <v>0.4</v>
      </c>
      <c r="I73" s="64">
        <v>0.4</v>
      </c>
      <c r="J73" s="64">
        <v>9.8</v>
      </c>
      <c r="K73" s="64">
        <v>9.8</v>
      </c>
      <c r="L73" s="64">
        <v>47</v>
      </c>
      <c r="M73" s="64">
        <v>47</v>
      </c>
      <c r="N73" s="3"/>
    </row>
    <row r="74" s="1" customFormat="1" spans="1:14">
      <c r="A74" s="38" t="s">
        <v>37</v>
      </c>
      <c r="B74" s="39" t="s">
        <v>38</v>
      </c>
      <c r="C74" s="172">
        <v>8</v>
      </c>
      <c r="D74" s="40">
        <v>50</v>
      </c>
      <c r="E74" s="40">
        <v>50</v>
      </c>
      <c r="F74" s="41">
        <v>3.95</v>
      </c>
      <c r="G74" s="41">
        <v>3.95</v>
      </c>
      <c r="H74" s="41">
        <v>0.5</v>
      </c>
      <c r="I74" s="41">
        <v>0.5</v>
      </c>
      <c r="J74" s="41">
        <v>24.15</v>
      </c>
      <c r="K74" s="41">
        <v>24.15</v>
      </c>
      <c r="L74" s="41">
        <v>116.9</v>
      </c>
      <c r="M74" s="41">
        <v>116.9</v>
      </c>
      <c r="N74" s="3"/>
    </row>
    <row r="75" s="144" customFormat="1" spans="1:14">
      <c r="A75" s="181" t="s">
        <v>65</v>
      </c>
      <c r="B75" s="182" t="s">
        <v>66</v>
      </c>
      <c r="C75" s="183">
        <v>13</v>
      </c>
      <c r="D75" s="181">
        <v>200</v>
      </c>
      <c r="E75" s="181">
        <v>200</v>
      </c>
      <c r="F75" s="181">
        <v>4.08</v>
      </c>
      <c r="G75" s="181">
        <v>4.08</v>
      </c>
      <c r="H75" s="181">
        <v>3.54</v>
      </c>
      <c r="I75" s="181">
        <v>3.54</v>
      </c>
      <c r="J75" s="181">
        <v>17.58</v>
      </c>
      <c r="K75" s="181">
        <v>17.58</v>
      </c>
      <c r="L75" s="181">
        <v>118.6</v>
      </c>
      <c r="M75" s="181">
        <v>118.6</v>
      </c>
      <c r="N75" s="145"/>
    </row>
    <row r="76" s="1" customFormat="1" spans="1:15">
      <c r="A76" s="45"/>
      <c r="B76" s="46" t="s">
        <v>41</v>
      </c>
      <c r="C76" s="74">
        <f t="shared" ref="C76:M76" si="2">SUM(C72:C75)</f>
        <v>88.93</v>
      </c>
      <c r="D76" s="65">
        <f t="shared" si="2"/>
        <v>550</v>
      </c>
      <c r="E76" s="65">
        <f t="shared" si="2"/>
        <v>600</v>
      </c>
      <c r="F76" s="65">
        <f t="shared" si="2"/>
        <v>16.68</v>
      </c>
      <c r="G76" s="65">
        <f t="shared" si="2"/>
        <v>18.74</v>
      </c>
      <c r="H76" s="65">
        <f t="shared" si="2"/>
        <v>14.99</v>
      </c>
      <c r="I76" s="65">
        <f t="shared" si="2"/>
        <v>17.62</v>
      </c>
      <c r="J76" s="65">
        <f t="shared" si="2"/>
        <v>81.64</v>
      </c>
      <c r="K76" s="65">
        <f t="shared" si="2"/>
        <v>89.16</v>
      </c>
      <c r="L76" s="65">
        <f t="shared" si="2"/>
        <v>530.89</v>
      </c>
      <c r="M76" s="65">
        <f t="shared" si="2"/>
        <v>592.98</v>
      </c>
      <c r="N76" s="210"/>
      <c r="O76" s="103"/>
    </row>
    <row r="77" s="1" customFormat="1" spans="1:14">
      <c r="A77" s="48"/>
      <c r="B77" s="66"/>
      <c r="C77" s="192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3"/>
    </row>
    <row r="78" s="2" customFormat="1" spans="1:14">
      <c r="A78" s="6"/>
      <c r="B78" s="50" t="s">
        <v>42</v>
      </c>
      <c r="C78" s="173"/>
      <c r="D78" s="51">
        <v>500</v>
      </c>
      <c r="E78" s="51">
        <v>550</v>
      </c>
      <c r="F78" s="129" t="s">
        <v>43</v>
      </c>
      <c r="G78" s="52" t="s">
        <v>44</v>
      </c>
      <c r="H78" s="124" t="s">
        <v>45</v>
      </c>
      <c r="I78" s="52" t="s">
        <v>46</v>
      </c>
      <c r="J78" s="129" t="s">
        <v>47</v>
      </c>
      <c r="K78" s="52" t="s">
        <v>48</v>
      </c>
      <c r="L78" s="130" t="s">
        <v>49</v>
      </c>
      <c r="M78" s="52" t="s">
        <v>50</v>
      </c>
      <c r="N78" s="189"/>
    </row>
    <row r="79" s="1" customFormat="1" ht="13.5" customHeight="1" spans="1:14">
      <c r="A79" s="6"/>
      <c r="B79" s="55"/>
      <c r="C79" s="174"/>
      <c r="D79" s="6"/>
      <c r="E79" s="6"/>
      <c r="F79" s="54"/>
      <c r="G79" s="54"/>
      <c r="H79" s="54"/>
      <c r="I79" s="54"/>
      <c r="J79" s="54"/>
      <c r="K79" s="54"/>
      <c r="L79" s="54"/>
      <c r="M79" s="54"/>
      <c r="N79" s="3"/>
    </row>
    <row r="80" s="1" customFormat="1" spans="1:14">
      <c r="A80" s="6"/>
      <c r="B80" s="56"/>
      <c r="C80" s="175"/>
      <c r="D80" s="6"/>
      <c r="E80" s="6"/>
      <c r="F80" s="7"/>
      <c r="G80" s="7"/>
      <c r="H80" s="7"/>
      <c r="I80" s="7"/>
      <c r="J80" s="7"/>
      <c r="K80" s="7"/>
      <c r="L80" s="61"/>
      <c r="M80" s="61"/>
      <c r="N80" s="3"/>
    </row>
    <row r="81" s="1" customFormat="1" spans="1:14">
      <c r="A81" s="6"/>
      <c r="B81" s="56"/>
      <c r="C81" s="175"/>
      <c r="D81" s="62"/>
      <c r="E81" s="62"/>
      <c r="F81" s="54"/>
      <c r="G81" s="54"/>
      <c r="H81" s="54"/>
      <c r="I81" s="54"/>
      <c r="J81" s="54"/>
      <c r="K81" s="54"/>
      <c r="L81" s="54"/>
      <c r="M81" s="54"/>
      <c r="N81" s="3"/>
    </row>
    <row r="82" s="1" customFormat="1" spans="1:13">
      <c r="A82" s="4"/>
      <c r="B82" s="3" t="s">
        <v>0</v>
      </c>
      <c r="C82" s="146"/>
      <c r="D82" s="6"/>
      <c r="E82" s="6"/>
      <c r="F82" s="7"/>
      <c r="G82" s="7"/>
      <c r="H82" s="7"/>
      <c r="I82" s="7"/>
      <c r="J82" s="8" t="s">
        <v>13</v>
      </c>
      <c r="K82" s="8"/>
      <c r="L82" s="3"/>
      <c r="M82" s="3"/>
    </row>
    <row r="83" s="1" customFormat="1" spans="1:13">
      <c r="A83" s="4"/>
      <c r="B83" s="3" t="s">
        <v>2</v>
      </c>
      <c r="C83" s="146"/>
      <c r="D83" s="6"/>
      <c r="E83" s="6"/>
      <c r="F83" s="7"/>
      <c r="G83" s="7"/>
      <c r="H83" s="7"/>
      <c r="I83" s="7"/>
      <c r="J83" s="8" t="s">
        <v>3</v>
      </c>
      <c r="K83" s="8"/>
      <c r="L83" s="8"/>
      <c r="M83" s="184"/>
    </row>
    <row r="84" s="1" customFormat="1" spans="1:13">
      <c r="A84" s="4"/>
      <c r="B84" s="9" t="s">
        <v>4</v>
      </c>
      <c r="C84" s="158"/>
      <c r="D84" s="6"/>
      <c r="E84" s="6"/>
      <c r="F84" s="7"/>
      <c r="G84" s="7"/>
      <c r="H84" s="7"/>
      <c r="I84" s="7"/>
      <c r="J84" s="10" t="s">
        <v>16</v>
      </c>
      <c r="K84" s="10"/>
      <c r="L84" s="3"/>
      <c r="M84" s="3"/>
    </row>
    <row r="85" s="1" customFormat="1" spans="1:14">
      <c r="A85" s="6"/>
      <c r="B85" s="56"/>
      <c r="C85" s="175"/>
      <c r="D85" s="62"/>
      <c r="E85" s="62"/>
      <c r="F85" s="54"/>
      <c r="G85" s="54"/>
      <c r="H85" s="54"/>
      <c r="I85" s="54"/>
      <c r="J85" s="54"/>
      <c r="K85" s="54"/>
      <c r="L85" s="54"/>
      <c r="M85" s="54"/>
      <c r="N85" s="3"/>
    </row>
    <row r="86" s="1" customFormat="1" ht="15" customHeight="1" spans="1:14">
      <c r="A86" s="6"/>
      <c r="B86" s="56"/>
      <c r="C86" s="175"/>
      <c r="D86" s="62"/>
      <c r="E86" s="62"/>
      <c r="F86" s="54"/>
      <c r="G86" s="54"/>
      <c r="H86" s="54"/>
      <c r="I86" s="54"/>
      <c r="J86" s="54"/>
      <c r="K86" s="54"/>
      <c r="L86" s="54"/>
      <c r="M86" s="54"/>
      <c r="N86" s="3"/>
    </row>
    <row r="87" s="1" customFormat="1" ht="21" customHeight="1" spans="1:14">
      <c r="A87" s="14" t="s">
        <v>67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3"/>
    </row>
    <row r="88" s="1" customFormat="1" spans="1:14">
      <c r="A88" s="6"/>
      <c r="B88" s="56"/>
      <c r="C88" s="175"/>
      <c r="D88" s="62"/>
      <c r="E88" s="62"/>
      <c r="F88" s="54"/>
      <c r="G88" s="54"/>
      <c r="H88" s="54"/>
      <c r="I88" s="54"/>
      <c r="J88" s="54"/>
      <c r="K88" s="54"/>
      <c r="L88" s="54"/>
      <c r="M88" s="54"/>
      <c r="N88" s="3"/>
    </row>
    <row r="89" s="1" customFormat="1" ht="15" customHeight="1" spans="1:14">
      <c r="A89" s="17" t="s">
        <v>18</v>
      </c>
      <c r="B89" s="18" t="s">
        <v>19</v>
      </c>
      <c r="C89" s="176" t="s">
        <v>20</v>
      </c>
      <c r="D89" s="19" t="s">
        <v>21</v>
      </c>
      <c r="E89" s="121"/>
      <c r="F89" s="18" t="s">
        <v>22</v>
      </c>
      <c r="G89" s="20"/>
      <c r="H89" s="20"/>
      <c r="I89" s="20"/>
      <c r="J89" s="20"/>
      <c r="K89" s="121"/>
      <c r="L89" s="21" t="s">
        <v>23</v>
      </c>
      <c r="M89" s="179"/>
      <c r="N89" s="3"/>
    </row>
    <row r="90" s="1" customFormat="1" ht="14.25" customHeight="1" spans="1:14">
      <c r="A90" s="22" t="s">
        <v>24</v>
      </c>
      <c r="B90" s="23"/>
      <c r="C90" s="177"/>
      <c r="D90" s="24"/>
      <c r="E90" s="178"/>
      <c r="F90" s="21" t="s">
        <v>25</v>
      </c>
      <c r="G90" s="179"/>
      <c r="H90" s="21" t="s">
        <v>26</v>
      </c>
      <c r="I90" s="190"/>
      <c r="J90" s="25" t="s">
        <v>27</v>
      </c>
      <c r="K90" s="76"/>
      <c r="L90" s="25" t="s">
        <v>28</v>
      </c>
      <c r="M90" s="76"/>
      <c r="N90" s="3"/>
    </row>
    <row r="91" s="1" customFormat="1" ht="15" customHeight="1" spans="1:14">
      <c r="A91" s="26">
        <v>1</v>
      </c>
      <c r="B91" s="27">
        <v>2</v>
      </c>
      <c r="C91" s="180"/>
      <c r="D91" s="45" t="s">
        <v>29</v>
      </c>
      <c r="E91" s="45" t="s">
        <v>30</v>
      </c>
      <c r="F91" s="45" t="s">
        <v>29</v>
      </c>
      <c r="G91" s="45" t="s">
        <v>30</v>
      </c>
      <c r="H91" s="45" t="s">
        <v>29</v>
      </c>
      <c r="I91" s="45" t="s">
        <v>30</v>
      </c>
      <c r="J91" s="45" t="s">
        <v>29</v>
      </c>
      <c r="K91" s="45" t="s">
        <v>30</v>
      </c>
      <c r="L91" s="45" t="s">
        <v>29</v>
      </c>
      <c r="M91" s="45" t="s">
        <v>30</v>
      </c>
      <c r="N91" s="3"/>
    </row>
    <row r="92" s="1" customFormat="1" ht="15.75" customHeight="1" spans="1:13">
      <c r="A92" s="29"/>
      <c r="B92" s="30" t="s">
        <v>68</v>
      </c>
      <c r="C92" s="166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="1" customFormat="1" ht="15.75" customHeight="1" spans="1:13">
      <c r="A93" s="4"/>
      <c r="B93" s="3"/>
      <c r="C93" s="146"/>
      <c r="D93" s="3"/>
      <c r="E93" s="3"/>
      <c r="F93" s="31" t="s">
        <v>32</v>
      </c>
      <c r="G93" s="31"/>
      <c r="H93" s="31"/>
      <c r="I93" s="31"/>
      <c r="J93" s="31"/>
      <c r="K93" s="31"/>
      <c r="L93" s="29"/>
      <c r="M93" s="29"/>
    </row>
    <row r="94" s="144" customFormat="1" ht="32.45" hidden="1" customHeight="1" spans="1:14">
      <c r="A94" s="193" t="s">
        <v>69</v>
      </c>
      <c r="B94" s="194" t="s">
        <v>70</v>
      </c>
      <c r="C94" s="195">
        <v>10</v>
      </c>
      <c r="D94" s="196"/>
      <c r="E94" s="196"/>
      <c r="F94" s="197"/>
      <c r="G94" s="197"/>
      <c r="H94" s="197"/>
      <c r="I94" s="197"/>
      <c r="J94" s="197"/>
      <c r="K94" s="197"/>
      <c r="L94" s="197"/>
      <c r="M94" s="197"/>
      <c r="N94" s="145"/>
    </row>
    <row r="95" customFormat="1" ht="17.25" customHeight="1" spans="1:13">
      <c r="A95" s="70" t="s">
        <v>71</v>
      </c>
      <c r="B95" s="71" t="s">
        <v>72</v>
      </c>
      <c r="C95" s="198">
        <v>50.93</v>
      </c>
      <c r="D95" s="72">
        <v>100</v>
      </c>
      <c r="E95" s="72">
        <v>100</v>
      </c>
      <c r="F95" s="73">
        <v>9.75</v>
      </c>
      <c r="G95" s="73">
        <v>9.75</v>
      </c>
      <c r="H95" s="73">
        <v>5.95</v>
      </c>
      <c r="I95" s="73">
        <v>5.95</v>
      </c>
      <c r="J95" s="73">
        <v>3.8</v>
      </c>
      <c r="K95" s="73">
        <v>3.8</v>
      </c>
      <c r="L95" s="73">
        <v>107.75</v>
      </c>
      <c r="M95" s="73">
        <v>107.75</v>
      </c>
    </row>
    <row r="96" customFormat="1" spans="1:13">
      <c r="A96" s="45" t="s">
        <v>73</v>
      </c>
      <c r="B96" s="46" t="s">
        <v>74</v>
      </c>
      <c r="C96" s="95">
        <v>20</v>
      </c>
      <c r="D96" s="45">
        <v>150</v>
      </c>
      <c r="E96" s="45">
        <v>180</v>
      </c>
      <c r="F96" s="64">
        <v>3.6</v>
      </c>
      <c r="G96" s="64">
        <v>4.32</v>
      </c>
      <c r="H96" s="64">
        <v>9</v>
      </c>
      <c r="I96" s="64">
        <v>10.8</v>
      </c>
      <c r="J96" s="64">
        <v>35.7</v>
      </c>
      <c r="K96" s="64">
        <v>42.84</v>
      </c>
      <c r="L96" s="64">
        <v>199.95</v>
      </c>
      <c r="M96" s="64">
        <v>239.94</v>
      </c>
    </row>
    <row r="97" s="1" customFormat="1" spans="1:14">
      <c r="A97" s="38" t="s">
        <v>37</v>
      </c>
      <c r="B97" s="39" t="s">
        <v>38</v>
      </c>
      <c r="C97" s="199">
        <v>8</v>
      </c>
      <c r="D97" s="40">
        <v>50</v>
      </c>
      <c r="E97" s="40">
        <v>50</v>
      </c>
      <c r="F97" s="41">
        <v>3.95</v>
      </c>
      <c r="G97" s="41">
        <v>3.95</v>
      </c>
      <c r="H97" s="41">
        <v>0.5</v>
      </c>
      <c r="I97" s="41">
        <v>0.5</v>
      </c>
      <c r="J97" s="41">
        <v>24.15</v>
      </c>
      <c r="K97" s="41">
        <v>24.15</v>
      </c>
      <c r="L97" s="41">
        <v>116.9</v>
      </c>
      <c r="M97" s="41">
        <v>116.9</v>
      </c>
      <c r="N97" s="3"/>
    </row>
    <row r="98" s="1" customFormat="1" spans="1:14">
      <c r="A98" s="42" t="s">
        <v>39</v>
      </c>
      <c r="B98" s="43" t="s">
        <v>75</v>
      </c>
      <c r="C98" s="44">
        <v>10</v>
      </c>
      <c r="D98" s="44">
        <v>200</v>
      </c>
      <c r="E98" s="44">
        <v>200</v>
      </c>
      <c r="F98" s="42">
        <v>0.2</v>
      </c>
      <c r="G98" s="42">
        <v>0.2</v>
      </c>
      <c r="H98" s="42">
        <v>0</v>
      </c>
      <c r="I98" s="42">
        <v>0</v>
      </c>
      <c r="J98" s="42">
        <v>10.38</v>
      </c>
      <c r="K98" s="42">
        <v>10.38</v>
      </c>
      <c r="L98" s="42">
        <v>42.32</v>
      </c>
      <c r="M98" s="42">
        <v>42.32</v>
      </c>
      <c r="N98" s="3"/>
    </row>
    <row r="99" s="1" customFormat="1" spans="1:14">
      <c r="A99" s="45"/>
      <c r="B99" s="46" t="s">
        <v>41</v>
      </c>
      <c r="C99" s="74">
        <v>88.93</v>
      </c>
      <c r="D99" s="74">
        <f>D98+D97+D96+D94+120</f>
        <v>520</v>
      </c>
      <c r="E99" s="74">
        <f>E98+E97+E96+E94+120</f>
        <v>550</v>
      </c>
      <c r="F99" s="74">
        <f t="shared" ref="F99:M99" si="3">SUM(F94:F98)</f>
        <v>17.5</v>
      </c>
      <c r="G99" s="74">
        <f t="shared" si="3"/>
        <v>18.22</v>
      </c>
      <c r="H99" s="74">
        <f t="shared" si="3"/>
        <v>15.45</v>
      </c>
      <c r="I99" s="74">
        <f t="shared" si="3"/>
        <v>17.25</v>
      </c>
      <c r="J99" s="74">
        <f t="shared" si="3"/>
        <v>74.03</v>
      </c>
      <c r="K99" s="74">
        <f t="shared" si="3"/>
        <v>81.17</v>
      </c>
      <c r="L99" s="74">
        <f t="shared" si="3"/>
        <v>466.92</v>
      </c>
      <c r="M99" s="74">
        <f t="shared" si="3"/>
        <v>506.91</v>
      </c>
      <c r="N99" s="3"/>
    </row>
    <row r="100" s="1" customFormat="1" spans="1:14">
      <c r="A100" s="48"/>
      <c r="B100" s="66"/>
      <c r="C100" s="192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3"/>
    </row>
    <row r="101" s="2" customFormat="1" spans="1:14">
      <c r="A101" s="6"/>
      <c r="B101" s="50" t="s">
        <v>42</v>
      </c>
      <c r="C101" s="173"/>
      <c r="D101" s="51">
        <v>500</v>
      </c>
      <c r="E101" s="51">
        <v>550</v>
      </c>
      <c r="F101" s="129" t="s">
        <v>43</v>
      </c>
      <c r="G101" s="52" t="s">
        <v>44</v>
      </c>
      <c r="H101" s="124" t="s">
        <v>45</v>
      </c>
      <c r="I101" s="52" t="s">
        <v>46</v>
      </c>
      <c r="J101" s="129" t="s">
        <v>47</v>
      </c>
      <c r="K101" s="52" t="s">
        <v>48</v>
      </c>
      <c r="L101" s="130" t="s">
        <v>49</v>
      </c>
      <c r="M101" s="52" t="s">
        <v>50</v>
      </c>
      <c r="N101" s="189"/>
    </row>
    <row r="102" s="1" customFormat="1" spans="1:14">
      <c r="A102" s="29"/>
      <c r="B102" s="55"/>
      <c r="C102" s="174"/>
      <c r="D102" s="6"/>
      <c r="E102" s="6"/>
      <c r="F102" s="54"/>
      <c r="G102" s="54"/>
      <c r="H102" s="54"/>
      <c r="I102" s="54"/>
      <c r="J102" s="54"/>
      <c r="K102" s="54"/>
      <c r="L102" s="54"/>
      <c r="M102" s="54"/>
      <c r="N102" s="4"/>
    </row>
    <row r="103" s="1" customFormat="1" spans="1:14">
      <c r="A103" s="29"/>
      <c r="B103" s="55"/>
      <c r="C103" s="174"/>
      <c r="D103" s="6"/>
      <c r="E103" s="6"/>
      <c r="F103" s="54"/>
      <c r="G103" s="54"/>
      <c r="H103" s="54"/>
      <c r="I103" s="54"/>
      <c r="J103" s="54"/>
      <c r="K103" s="54"/>
      <c r="L103" s="54"/>
      <c r="M103" s="54"/>
      <c r="N103" s="4"/>
    </row>
    <row r="104" s="1" customFormat="1" ht="19.5" customHeight="1" spans="1:14">
      <c r="A104" s="6"/>
      <c r="B104" s="56"/>
      <c r="C104" s="175"/>
      <c r="D104" s="62"/>
      <c r="E104" s="62"/>
      <c r="F104" s="7"/>
      <c r="G104" s="7"/>
      <c r="H104" s="7"/>
      <c r="I104" s="7"/>
      <c r="J104" s="7"/>
      <c r="K104" s="7"/>
      <c r="L104" s="61"/>
      <c r="M104" s="61"/>
      <c r="N104" s="4"/>
    </row>
    <row r="105" s="1" customFormat="1" spans="1:13">
      <c r="A105" s="4"/>
      <c r="B105" s="3" t="s">
        <v>0</v>
      </c>
      <c r="C105" s="146"/>
      <c r="D105" s="6"/>
      <c r="E105" s="6"/>
      <c r="F105" s="7"/>
      <c r="G105" s="7"/>
      <c r="H105" s="7"/>
      <c r="I105" s="7"/>
      <c r="J105" s="8" t="s">
        <v>13</v>
      </c>
      <c r="K105" s="8"/>
      <c r="L105" s="3"/>
      <c r="M105" s="3"/>
    </row>
    <row r="106" s="1" customFormat="1" spans="1:13">
      <c r="A106" s="4"/>
      <c r="B106" s="3" t="s">
        <v>2</v>
      </c>
      <c r="C106" s="146"/>
      <c r="D106" s="6"/>
      <c r="E106" s="6"/>
      <c r="F106" s="7"/>
      <c r="G106" s="7"/>
      <c r="H106" s="7"/>
      <c r="I106" s="7"/>
      <c r="J106" s="8" t="s">
        <v>3</v>
      </c>
      <c r="K106" s="8"/>
      <c r="L106" s="8"/>
      <c r="M106" s="184"/>
    </row>
    <row r="107" s="1" customFormat="1" spans="1:13">
      <c r="A107" s="4"/>
      <c r="B107" s="9" t="s">
        <v>4</v>
      </c>
      <c r="C107" s="158"/>
      <c r="D107" s="6"/>
      <c r="E107" s="6"/>
      <c r="F107" s="7"/>
      <c r="G107" s="7"/>
      <c r="H107" s="7"/>
      <c r="I107" s="7"/>
      <c r="J107" s="10" t="s">
        <v>16</v>
      </c>
      <c r="K107" s="10"/>
      <c r="L107" s="3"/>
      <c r="M107" s="3"/>
    </row>
    <row r="108" s="1" customFormat="1" spans="1:14">
      <c r="A108" s="3"/>
      <c r="B108" s="3"/>
      <c r="C108" s="146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3"/>
    </row>
    <row r="109" s="1" customFormat="1" ht="15" customHeight="1" spans="1:14">
      <c r="A109" s="6"/>
      <c r="B109" s="56"/>
      <c r="C109" s="175"/>
      <c r="D109" s="62"/>
      <c r="E109" s="62"/>
      <c r="F109" s="7"/>
      <c r="G109" s="7"/>
      <c r="H109" s="7"/>
      <c r="I109" s="7"/>
      <c r="J109" s="7"/>
      <c r="K109" s="7"/>
      <c r="L109" s="7"/>
      <c r="M109" s="7"/>
      <c r="N109" s="3"/>
    </row>
    <row r="110" s="1" customFormat="1" ht="36.75" customHeight="1" spans="1:14">
      <c r="A110" s="14" t="s">
        <v>76</v>
      </c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3"/>
    </row>
    <row r="111" s="1" customFormat="1" ht="15.75" customHeight="1" spans="1:14">
      <c r="A111" s="6"/>
      <c r="B111" s="56"/>
      <c r="C111" s="175"/>
      <c r="D111" s="62"/>
      <c r="E111" s="62"/>
      <c r="F111" s="7"/>
      <c r="G111" s="7"/>
      <c r="H111" s="7"/>
      <c r="I111" s="7"/>
      <c r="J111" s="7"/>
      <c r="K111" s="7"/>
      <c r="L111" s="7"/>
      <c r="M111" s="7"/>
      <c r="N111" s="3"/>
    </row>
    <row r="112" s="1" customFormat="1" ht="15" customHeight="1" spans="1:14">
      <c r="A112" s="17" t="s">
        <v>18</v>
      </c>
      <c r="B112" s="18" t="s">
        <v>19</v>
      </c>
      <c r="C112" s="176" t="s">
        <v>20</v>
      </c>
      <c r="D112" s="19" t="s">
        <v>21</v>
      </c>
      <c r="E112" s="121"/>
      <c r="F112" s="18" t="s">
        <v>22</v>
      </c>
      <c r="G112" s="20"/>
      <c r="H112" s="20"/>
      <c r="I112" s="20"/>
      <c r="J112" s="20"/>
      <c r="K112" s="121"/>
      <c r="L112" s="21" t="s">
        <v>23</v>
      </c>
      <c r="M112" s="179"/>
      <c r="N112" s="3"/>
    </row>
    <row r="113" s="1" customFormat="1" spans="1:14">
      <c r="A113" s="22" t="s">
        <v>24</v>
      </c>
      <c r="B113" s="23"/>
      <c r="C113" s="177"/>
      <c r="D113" s="24"/>
      <c r="E113" s="178"/>
      <c r="F113" s="21" t="s">
        <v>25</v>
      </c>
      <c r="G113" s="179"/>
      <c r="H113" s="21" t="s">
        <v>26</v>
      </c>
      <c r="I113" s="190"/>
      <c r="J113" s="25" t="s">
        <v>27</v>
      </c>
      <c r="K113" s="76"/>
      <c r="L113" s="25" t="s">
        <v>28</v>
      </c>
      <c r="M113" s="76"/>
      <c r="N113" s="3"/>
    </row>
    <row r="114" s="1" customFormat="1" spans="1:14">
      <c r="A114" s="26">
        <v>1</v>
      </c>
      <c r="B114" s="27">
        <v>2</v>
      </c>
      <c r="C114" s="180"/>
      <c r="D114" s="45" t="s">
        <v>29</v>
      </c>
      <c r="E114" s="45" t="s">
        <v>30</v>
      </c>
      <c r="F114" s="45" t="s">
        <v>29</v>
      </c>
      <c r="G114" s="45" t="s">
        <v>30</v>
      </c>
      <c r="H114" s="45" t="s">
        <v>29</v>
      </c>
      <c r="I114" s="45" t="s">
        <v>30</v>
      </c>
      <c r="J114" s="45" t="s">
        <v>29</v>
      </c>
      <c r="K114" s="45" t="s">
        <v>30</v>
      </c>
      <c r="L114" s="45" t="s">
        <v>29</v>
      </c>
      <c r="M114" s="45" t="s">
        <v>30</v>
      </c>
      <c r="N114" s="3"/>
    </row>
    <row r="115" s="1" customFormat="1" ht="15.75" customHeight="1" spans="1:13">
      <c r="A115" s="29"/>
      <c r="B115" s="30" t="s">
        <v>77</v>
      </c>
      <c r="C115" s="166"/>
      <c r="D115" s="29"/>
      <c r="E115" s="29"/>
      <c r="F115" s="29"/>
      <c r="G115" s="29"/>
      <c r="H115" s="29"/>
      <c r="I115" s="29"/>
      <c r="J115" s="29"/>
      <c r="K115" s="29"/>
      <c r="L115" s="29"/>
      <c r="M115" s="29"/>
    </row>
    <row r="116" s="1" customFormat="1" ht="15.75" customHeight="1" spans="1:13">
      <c r="A116" s="4"/>
      <c r="B116" s="3"/>
      <c r="C116" s="146"/>
      <c r="D116" s="3"/>
      <c r="E116" s="3"/>
      <c r="F116" s="31" t="s">
        <v>32</v>
      </c>
      <c r="G116" s="31"/>
      <c r="H116" s="31"/>
      <c r="I116" s="31"/>
      <c r="J116" s="31"/>
      <c r="K116" s="31"/>
      <c r="L116" s="29"/>
      <c r="M116" s="29"/>
    </row>
    <row r="117" s="1" customFormat="1" spans="1:13">
      <c r="A117" s="45" t="s">
        <v>78</v>
      </c>
      <c r="B117" s="75" t="s">
        <v>79</v>
      </c>
      <c r="C117" s="200">
        <v>28</v>
      </c>
      <c r="D117" s="76">
        <v>100</v>
      </c>
      <c r="E117" s="76">
        <v>100</v>
      </c>
      <c r="F117" s="77">
        <v>1.4</v>
      </c>
      <c r="G117" s="77">
        <v>1.4</v>
      </c>
      <c r="H117" s="77">
        <v>10</v>
      </c>
      <c r="I117" s="77">
        <v>10</v>
      </c>
      <c r="J117" s="77">
        <v>7.29</v>
      </c>
      <c r="K117" s="77">
        <v>7.29</v>
      </c>
      <c r="L117" s="77">
        <v>125.1</v>
      </c>
      <c r="M117" s="77">
        <v>125</v>
      </c>
    </row>
    <row r="118" s="1" customFormat="1" ht="28.8" spans="1:13">
      <c r="A118" s="78" t="s">
        <v>80</v>
      </c>
      <c r="B118" s="79" t="s">
        <v>81</v>
      </c>
      <c r="C118" s="201">
        <v>40.93</v>
      </c>
      <c r="D118" s="41">
        <v>200</v>
      </c>
      <c r="E118" s="41">
        <v>250</v>
      </c>
      <c r="F118" s="202">
        <v>6.41</v>
      </c>
      <c r="G118" s="203">
        <v>8.013</v>
      </c>
      <c r="H118" s="203">
        <v>5.71</v>
      </c>
      <c r="I118" s="203">
        <v>7.14</v>
      </c>
      <c r="J118" s="203">
        <v>14.92</v>
      </c>
      <c r="K118" s="203">
        <v>18.62</v>
      </c>
      <c r="L118" s="211">
        <v>115.4</v>
      </c>
      <c r="M118" s="77">
        <v>144.25</v>
      </c>
    </row>
    <row r="119" s="144" customFormat="1" hidden="1" spans="1:13">
      <c r="A119" s="204" t="s">
        <v>82</v>
      </c>
      <c r="B119" s="205" t="s">
        <v>83</v>
      </c>
      <c r="C119" s="206">
        <v>5</v>
      </c>
      <c r="D119" s="207"/>
      <c r="E119" s="207"/>
      <c r="F119" s="197"/>
      <c r="G119" s="197"/>
      <c r="H119" s="197"/>
      <c r="I119" s="197"/>
      <c r="J119" s="197"/>
      <c r="K119" s="197"/>
      <c r="L119" s="197"/>
      <c r="M119" s="212"/>
    </row>
    <row r="120" s="1" customFormat="1" spans="1:14">
      <c r="A120" s="82" t="s">
        <v>84</v>
      </c>
      <c r="B120" s="83" t="s">
        <v>38</v>
      </c>
      <c r="C120" s="208">
        <v>8</v>
      </c>
      <c r="D120" s="40">
        <v>50</v>
      </c>
      <c r="E120" s="40">
        <v>50</v>
      </c>
      <c r="F120" s="41">
        <v>3.95</v>
      </c>
      <c r="G120" s="41">
        <v>3.95</v>
      </c>
      <c r="H120" s="41">
        <v>0.5</v>
      </c>
      <c r="I120" s="41">
        <v>0.5</v>
      </c>
      <c r="J120" s="41">
        <v>24.15</v>
      </c>
      <c r="K120" s="41">
        <v>24.15</v>
      </c>
      <c r="L120" s="41">
        <v>116.9</v>
      </c>
      <c r="M120" s="41">
        <v>116.9</v>
      </c>
      <c r="N120" s="3"/>
    </row>
    <row r="121" customFormat="1" spans="1:13">
      <c r="A121" s="84" t="s">
        <v>85</v>
      </c>
      <c r="B121" s="85" t="s">
        <v>86</v>
      </c>
      <c r="C121" s="209">
        <v>12</v>
      </c>
      <c r="D121" s="132">
        <v>200</v>
      </c>
      <c r="E121" s="86">
        <v>200</v>
      </c>
      <c r="F121" s="86">
        <v>0.5</v>
      </c>
      <c r="G121" s="86">
        <v>0.5</v>
      </c>
      <c r="H121" s="86">
        <v>0</v>
      </c>
      <c r="I121" s="86">
        <v>0</v>
      </c>
      <c r="J121" s="86">
        <v>19.8</v>
      </c>
      <c r="K121" s="86">
        <v>19.8</v>
      </c>
      <c r="L121" s="86">
        <v>81</v>
      </c>
      <c r="M121" s="87">
        <v>81</v>
      </c>
    </row>
    <row r="122" s="1" customFormat="1" spans="1:14">
      <c r="A122" s="45"/>
      <c r="B122" s="46" t="s">
        <v>41</v>
      </c>
      <c r="C122" s="74">
        <v>88.93</v>
      </c>
      <c r="D122" s="65">
        <v>510</v>
      </c>
      <c r="E122" s="65">
        <v>600</v>
      </c>
      <c r="F122" s="65">
        <f>SUM(F117:F121)</f>
        <v>12.26</v>
      </c>
      <c r="G122" s="65">
        <f t="shared" ref="G122:M122" si="4">SUM(G117:G121)</f>
        <v>13.863</v>
      </c>
      <c r="H122" s="65">
        <f t="shared" si="4"/>
        <v>16.21</v>
      </c>
      <c r="I122" s="65">
        <f t="shared" si="4"/>
        <v>17.64</v>
      </c>
      <c r="J122" s="65">
        <f t="shared" si="4"/>
        <v>66.16</v>
      </c>
      <c r="K122" s="65">
        <f t="shared" si="4"/>
        <v>69.86</v>
      </c>
      <c r="L122" s="65">
        <f t="shared" si="4"/>
        <v>438.4</v>
      </c>
      <c r="M122" s="65">
        <f t="shared" si="4"/>
        <v>467.15</v>
      </c>
      <c r="N122" s="3"/>
    </row>
    <row r="123" s="1" customFormat="1" spans="1:14">
      <c r="A123" s="48"/>
      <c r="B123" s="66"/>
      <c r="C123" s="192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3"/>
    </row>
    <row r="124" s="2" customFormat="1" spans="1:14">
      <c r="A124" s="6"/>
      <c r="B124" s="50" t="s">
        <v>42</v>
      </c>
      <c r="C124" s="173"/>
      <c r="D124" s="51">
        <v>500</v>
      </c>
      <c r="E124" s="51">
        <v>550</v>
      </c>
      <c r="F124" s="129" t="s">
        <v>43</v>
      </c>
      <c r="G124" s="52" t="s">
        <v>44</v>
      </c>
      <c r="H124" s="124" t="s">
        <v>45</v>
      </c>
      <c r="I124" s="52" t="s">
        <v>46</v>
      </c>
      <c r="J124" s="129" t="s">
        <v>47</v>
      </c>
      <c r="K124" s="52" t="s">
        <v>48</v>
      </c>
      <c r="L124" s="130" t="s">
        <v>49</v>
      </c>
      <c r="M124" s="52" t="s">
        <v>50</v>
      </c>
      <c r="N124" s="189"/>
    </row>
    <row r="125" s="2" customFormat="1" spans="1:14">
      <c r="A125" s="6"/>
      <c r="B125" s="53"/>
      <c r="C125" s="173"/>
      <c r="D125" s="51"/>
      <c r="E125" s="51"/>
      <c r="F125" s="126"/>
      <c r="G125" s="54"/>
      <c r="H125" s="126"/>
      <c r="I125" s="54"/>
      <c r="J125" s="126"/>
      <c r="K125" s="54"/>
      <c r="L125" s="127"/>
      <c r="M125" s="54"/>
      <c r="N125" s="189"/>
    </row>
    <row r="126" s="1" customFormat="1" ht="18" customHeight="1" spans="1:14">
      <c r="A126" s="6"/>
      <c r="B126" s="55"/>
      <c r="C126" s="174"/>
      <c r="D126" s="6"/>
      <c r="E126" s="6"/>
      <c r="F126" s="54"/>
      <c r="G126" s="54"/>
      <c r="H126" s="54"/>
      <c r="I126" s="54"/>
      <c r="J126" s="54"/>
      <c r="K126" s="54"/>
      <c r="L126" s="54"/>
      <c r="M126" s="54"/>
      <c r="N126" s="3"/>
    </row>
    <row r="127" s="1" customFormat="1" ht="18" customHeight="1" spans="1:14">
      <c r="A127" s="6"/>
      <c r="B127" s="55"/>
      <c r="C127" s="174"/>
      <c r="D127" s="6"/>
      <c r="E127" s="6"/>
      <c r="F127" s="54"/>
      <c r="G127" s="54"/>
      <c r="H127" s="54"/>
      <c r="I127" s="54"/>
      <c r="J127" s="54"/>
      <c r="K127" s="54"/>
      <c r="L127" s="61"/>
      <c r="M127" s="61"/>
      <c r="N127" s="3"/>
    </row>
    <row r="128" s="1" customFormat="1" spans="1:13">
      <c r="A128" s="4"/>
      <c r="B128" s="3" t="s">
        <v>0</v>
      </c>
      <c r="C128" s="146"/>
      <c r="D128" s="6"/>
      <c r="E128" s="6"/>
      <c r="F128" s="7"/>
      <c r="G128" s="7"/>
      <c r="H128" s="7"/>
      <c r="I128" s="7"/>
      <c r="J128" s="8" t="s">
        <v>13</v>
      </c>
      <c r="K128" s="8"/>
      <c r="L128" s="3"/>
      <c r="M128" s="3"/>
    </row>
    <row r="129" s="1" customFormat="1" spans="1:13">
      <c r="A129" s="4"/>
      <c r="B129" s="3" t="s">
        <v>2</v>
      </c>
      <c r="C129" s="146"/>
      <c r="D129" s="6"/>
      <c r="E129" s="6"/>
      <c r="F129" s="7"/>
      <c r="G129" s="7"/>
      <c r="H129" s="7"/>
      <c r="I129" s="7"/>
      <c r="J129" s="8" t="s">
        <v>3</v>
      </c>
      <c r="K129" s="8"/>
      <c r="L129" s="8"/>
      <c r="M129" s="184"/>
    </row>
    <row r="130" s="1" customFormat="1" spans="1:13">
      <c r="A130" s="4"/>
      <c r="B130" s="9" t="s">
        <v>4</v>
      </c>
      <c r="C130" s="158"/>
      <c r="D130" s="6"/>
      <c r="E130" s="6"/>
      <c r="F130" s="7"/>
      <c r="G130" s="7"/>
      <c r="H130" s="7"/>
      <c r="I130" s="7"/>
      <c r="J130" s="10" t="s">
        <v>16</v>
      </c>
      <c r="K130" s="10"/>
      <c r="L130" s="3"/>
      <c r="M130" s="3"/>
    </row>
    <row r="131" s="1" customFormat="1" ht="18" customHeight="1" spans="1:14">
      <c r="A131" s="6"/>
      <c r="B131" s="55"/>
      <c r="C131" s="174"/>
      <c r="D131" s="6"/>
      <c r="E131" s="6"/>
      <c r="F131" s="54"/>
      <c r="G131" s="54"/>
      <c r="H131" s="54"/>
      <c r="I131" s="54"/>
      <c r="J131" s="54"/>
      <c r="K131" s="54"/>
      <c r="L131" s="54"/>
      <c r="M131" s="54"/>
      <c r="N131" s="3"/>
    </row>
    <row r="132" s="1" customFormat="1" ht="18" customHeight="1" spans="1:14">
      <c r="A132" s="6"/>
      <c r="B132" s="9"/>
      <c r="C132" s="158"/>
      <c r="D132" s="6"/>
      <c r="E132" s="6"/>
      <c r="F132" s="7"/>
      <c r="G132" s="7"/>
      <c r="H132" s="7"/>
      <c r="I132" s="7"/>
      <c r="J132" s="7"/>
      <c r="K132" s="7"/>
      <c r="L132" s="7"/>
      <c r="M132" s="7"/>
      <c r="N132" s="3"/>
    </row>
    <row r="133" s="1" customFormat="1" ht="36.75" customHeight="1" spans="1:14">
      <c r="A133" s="14" t="s">
        <v>76</v>
      </c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3"/>
    </row>
    <row r="134" s="1" customFormat="1" spans="1:14">
      <c r="A134" s="6"/>
      <c r="B134" s="56"/>
      <c r="C134" s="175"/>
      <c r="D134" s="62"/>
      <c r="E134" s="62"/>
      <c r="F134" s="7"/>
      <c r="G134" s="7"/>
      <c r="H134" s="7"/>
      <c r="I134" s="7"/>
      <c r="J134" s="7"/>
      <c r="K134" s="7"/>
      <c r="L134" s="7"/>
      <c r="M134" s="7"/>
      <c r="N134" s="3"/>
    </row>
    <row r="135" s="1" customFormat="1" ht="15" customHeight="1" spans="1:14">
      <c r="A135" s="17" t="s">
        <v>18</v>
      </c>
      <c r="B135" s="18" t="s">
        <v>19</v>
      </c>
      <c r="C135" s="176" t="s">
        <v>20</v>
      </c>
      <c r="D135" s="19" t="s">
        <v>21</v>
      </c>
      <c r="E135" s="121"/>
      <c r="F135" s="18" t="s">
        <v>22</v>
      </c>
      <c r="G135" s="20"/>
      <c r="H135" s="20"/>
      <c r="I135" s="20"/>
      <c r="J135" s="20"/>
      <c r="K135" s="121"/>
      <c r="L135" s="21" t="s">
        <v>23</v>
      </c>
      <c r="M135" s="179"/>
      <c r="N135" s="3"/>
    </row>
    <row r="136" s="1" customFormat="1" spans="1:14">
      <c r="A136" s="22" t="s">
        <v>24</v>
      </c>
      <c r="B136" s="23"/>
      <c r="C136" s="177"/>
      <c r="D136" s="128"/>
      <c r="E136" s="178"/>
      <c r="F136" s="27" t="s">
        <v>25</v>
      </c>
      <c r="G136" s="164"/>
      <c r="H136" s="27" t="s">
        <v>26</v>
      </c>
      <c r="I136" s="187"/>
      <c r="J136" s="123" t="s">
        <v>27</v>
      </c>
      <c r="K136" s="188"/>
      <c r="L136" s="123" t="s">
        <v>28</v>
      </c>
      <c r="M136" s="188"/>
      <c r="N136" s="3"/>
    </row>
    <row r="137" s="1" customFormat="1" spans="1:14">
      <c r="A137" s="26">
        <v>1</v>
      </c>
      <c r="B137" s="27">
        <v>2</v>
      </c>
      <c r="C137" s="180"/>
      <c r="D137" s="28" t="s">
        <v>29</v>
      </c>
      <c r="E137" s="28" t="s">
        <v>30</v>
      </c>
      <c r="F137" s="28" t="s">
        <v>29</v>
      </c>
      <c r="G137" s="28" t="s">
        <v>30</v>
      </c>
      <c r="H137" s="28" t="s">
        <v>29</v>
      </c>
      <c r="I137" s="28" t="s">
        <v>30</v>
      </c>
      <c r="J137" s="28" t="s">
        <v>29</v>
      </c>
      <c r="K137" s="28" t="s">
        <v>30</v>
      </c>
      <c r="L137" s="28" t="s">
        <v>29</v>
      </c>
      <c r="M137" s="28" t="s">
        <v>30</v>
      </c>
      <c r="N137" s="3"/>
    </row>
    <row r="138" s="1" customFormat="1" ht="15.75" customHeight="1" spans="1:13">
      <c r="A138" s="29"/>
      <c r="B138" s="30" t="s">
        <v>87</v>
      </c>
      <c r="C138" s="166"/>
      <c r="D138" s="29"/>
      <c r="E138" s="29"/>
      <c r="F138" s="29"/>
      <c r="G138" s="29"/>
      <c r="H138" s="29"/>
      <c r="I138" s="29"/>
      <c r="J138" s="29"/>
      <c r="K138" s="29"/>
      <c r="L138" s="29"/>
      <c r="M138" s="29"/>
    </row>
    <row r="139" s="1" customFormat="1" ht="15.75" customHeight="1" spans="1:13">
      <c r="A139" s="4"/>
      <c r="B139" s="3"/>
      <c r="C139" s="146"/>
      <c r="D139" s="3"/>
      <c r="E139" s="3"/>
      <c r="F139" s="31" t="s">
        <v>32</v>
      </c>
      <c r="G139" s="31"/>
      <c r="H139" s="31"/>
      <c r="I139" s="31"/>
      <c r="J139" s="31"/>
      <c r="K139" s="31"/>
      <c r="L139" s="29"/>
      <c r="M139" s="29"/>
    </row>
    <row r="140" s="1" customFormat="1" spans="1:14">
      <c r="A140" s="42" t="s">
        <v>88</v>
      </c>
      <c r="B140" s="43" t="s">
        <v>89</v>
      </c>
      <c r="C140" s="44">
        <v>16</v>
      </c>
      <c r="D140" s="42">
        <v>60</v>
      </c>
      <c r="E140" s="42">
        <v>100</v>
      </c>
      <c r="F140" s="42">
        <v>0.976</v>
      </c>
      <c r="G140" s="42">
        <v>1.63</v>
      </c>
      <c r="H140" s="42">
        <v>0.96</v>
      </c>
      <c r="I140" s="42">
        <v>1.6</v>
      </c>
      <c r="J140" s="42">
        <v>6.16</v>
      </c>
      <c r="K140" s="42">
        <v>10.27</v>
      </c>
      <c r="L140" s="42">
        <v>62.4</v>
      </c>
      <c r="M140" s="42">
        <v>104</v>
      </c>
      <c r="N140" s="3"/>
    </row>
    <row r="141" s="1" customFormat="1" spans="1:14">
      <c r="A141" s="45" t="s">
        <v>90</v>
      </c>
      <c r="B141" s="75" t="s">
        <v>91</v>
      </c>
      <c r="C141" s="213">
        <v>54.93</v>
      </c>
      <c r="D141" s="27">
        <v>200</v>
      </c>
      <c r="E141" s="27">
        <v>250</v>
      </c>
      <c r="F141" s="27">
        <v>13.2</v>
      </c>
      <c r="G141" s="27">
        <v>16.5</v>
      </c>
      <c r="H141" s="27">
        <v>17.8</v>
      </c>
      <c r="I141" s="27">
        <v>22.25</v>
      </c>
      <c r="J141" s="27">
        <v>37.5</v>
      </c>
      <c r="K141" s="27">
        <v>46.88</v>
      </c>
      <c r="L141" s="45">
        <v>363</v>
      </c>
      <c r="M141" s="45">
        <v>453.77</v>
      </c>
      <c r="N141" s="3"/>
    </row>
    <row r="142" s="1" customFormat="1" spans="1:14">
      <c r="A142" s="42" t="s">
        <v>39</v>
      </c>
      <c r="B142" s="43" t="s">
        <v>75</v>
      </c>
      <c r="C142" s="44">
        <v>10</v>
      </c>
      <c r="D142" s="44">
        <v>200</v>
      </c>
      <c r="E142" s="44">
        <v>200</v>
      </c>
      <c r="F142" s="42">
        <v>0.2</v>
      </c>
      <c r="G142" s="42">
        <v>0.2</v>
      </c>
      <c r="H142" s="42">
        <v>0</v>
      </c>
      <c r="I142" s="42">
        <v>0</v>
      </c>
      <c r="J142" s="42">
        <v>10.38</v>
      </c>
      <c r="K142" s="42">
        <v>10.38</v>
      </c>
      <c r="L142" s="42">
        <v>42.32</v>
      </c>
      <c r="M142" s="42">
        <v>42.32</v>
      </c>
      <c r="N142" s="3"/>
    </row>
    <row r="143" s="1" customFormat="1" spans="1:14">
      <c r="A143" s="82" t="s">
        <v>84</v>
      </c>
      <c r="B143" s="83" t="s">
        <v>38</v>
      </c>
      <c r="C143" s="199">
        <v>8</v>
      </c>
      <c r="D143" s="40">
        <v>50</v>
      </c>
      <c r="E143" s="40">
        <v>50</v>
      </c>
      <c r="F143" s="41">
        <v>3.95</v>
      </c>
      <c r="G143" s="41">
        <v>3.95</v>
      </c>
      <c r="H143" s="41">
        <v>0.5</v>
      </c>
      <c r="I143" s="41">
        <v>0.5</v>
      </c>
      <c r="J143" s="41">
        <v>24.15</v>
      </c>
      <c r="K143" s="41">
        <v>24.15</v>
      </c>
      <c r="L143" s="41">
        <v>116.9</v>
      </c>
      <c r="M143" s="41">
        <v>116.9</v>
      </c>
      <c r="N143" s="3"/>
    </row>
    <row r="144" s="1" customFormat="1" spans="1:29">
      <c r="A144" s="45"/>
      <c r="B144" s="46" t="s">
        <v>41</v>
      </c>
      <c r="C144" s="74">
        <f t="shared" ref="C144:M144" si="5">SUM(C140:C143)</f>
        <v>88.93</v>
      </c>
      <c r="D144" s="47">
        <f t="shared" si="5"/>
        <v>510</v>
      </c>
      <c r="E144" s="47">
        <f t="shared" si="5"/>
        <v>600</v>
      </c>
      <c r="F144" s="47">
        <f t="shared" si="5"/>
        <v>18.326</v>
      </c>
      <c r="G144" s="47">
        <f t="shared" si="5"/>
        <v>22.28</v>
      </c>
      <c r="H144" s="47">
        <f t="shared" si="5"/>
        <v>19.26</v>
      </c>
      <c r="I144" s="47">
        <f t="shared" si="5"/>
        <v>24.35</v>
      </c>
      <c r="J144" s="47">
        <f t="shared" si="5"/>
        <v>78.19</v>
      </c>
      <c r="K144" s="47">
        <f t="shared" si="5"/>
        <v>91.68</v>
      </c>
      <c r="L144" s="47">
        <f t="shared" si="5"/>
        <v>584.62</v>
      </c>
      <c r="M144" s="47">
        <f t="shared" si="5"/>
        <v>716.99</v>
      </c>
      <c r="N144" s="3"/>
      <c r="O144" s="6"/>
      <c r="P144" s="56"/>
      <c r="Q144" s="89"/>
      <c r="R144" s="89"/>
      <c r="S144" s="89"/>
      <c r="T144" s="89"/>
      <c r="U144" s="89"/>
      <c r="V144" s="89"/>
      <c r="W144" s="89"/>
      <c r="X144" s="89"/>
      <c r="Y144" s="89"/>
      <c r="Z144" s="89"/>
      <c r="AA144" s="89"/>
      <c r="AB144" s="89"/>
      <c r="AC144" s="89"/>
    </row>
    <row r="145" s="2" customFormat="1" spans="1:29">
      <c r="A145" s="25"/>
      <c r="B145" s="50" t="s">
        <v>42</v>
      </c>
      <c r="C145" s="173"/>
      <c r="D145" s="51">
        <v>500</v>
      </c>
      <c r="E145" s="51">
        <v>550</v>
      </c>
      <c r="F145" s="129" t="s">
        <v>43</v>
      </c>
      <c r="G145" s="52" t="s">
        <v>44</v>
      </c>
      <c r="H145" s="124" t="s">
        <v>45</v>
      </c>
      <c r="I145" s="52" t="s">
        <v>46</v>
      </c>
      <c r="J145" s="129" t="s">
        <v>47</v>
      </c>
      <c r="K145" s="52" t="s">
        <v>48</v>
      </c>
      <c r="L145" s="130" t="s">
        <v>49</v>
      </c>
      <c r="M145" s="52" t="s">
        <v>50</v>
      </c>
      <c r="N145" s="189"/>
      <c r="O145" s="103"/>
      <c r="P145" s="219"/>
      <c r="Q145" s="219"/>
      <c r="R145" s="220"/>
      <c r="S145" s="220"/>
      <c r="T145" s="221"/>
      <c r="U145" s="90"/>
      <c r="V145" s="221"/>
      <c r="W145" s="90"/>
      <c r="X145" s="221"/>
      <c r="Y145" s="90"/>
      <c r="Z145" s="102"/>
      <c r="AA145" s="90"/>
      <c r="AB145" s="103"/>
      <c r="AC145" s="103"/>
    </row>
    <row r="146" s="1" customFormat="1" spans="1:29">
      <c r="A146" s="6"/>
      <c r="B146" s="55"/>
      <c r="C146" s="174"/>
      <c r="D146" s="6"/>
      <c r="E146" s="6"/>
      <c r="F146" s="54"/>
      <c r="G146" s="54"/>
      <c r="H146" s="54"/>
      <c r="I146" s="54"/>
      <c r="J146" s="54"/>
      <c r="K146" s="54"/>
      <c r="L146" s="54"/>
      <c r="M146" s="54"/>
      <c r="N146" s="3"/>
      <c r="O146" s="133"/>
      <c r="P146" s="133"/>
      <c r="Q146" s="133"/>
      <c r="R146" s="133"/>
      <c r="S146" s="133"/>
      <c r="T146" s="133"/>
      <c r="U146" s="133"/>
      <c r="V146" s="133"/>
      <c r="W146" s="133"/>
      <c r="X146" s="133"/>
      <c r="Y146" s="133"/>
      <c r="Z146" s="133"/>
      <c r="AA146" s="133"/>
      <c r="AB146" s="133"/>
      <c r="AC146" s="133"/>
    </row>
    <row r="147" s="1" customFormat="1" spans="1:29">
      <c r="A147" s="6"/>
      <c r="B147" s="55"/>
      <c r="C147" s="174"/>
      <c r="D147" s="6"/>
      <c r="E147" s="6"/>
      <c r="F147" s="54"/>
      <c r="G147" s="54"/>
      <c r="H147" s="54"/>
      <c r="I147" s="54"/>
      <c r="J147" s="54"/>
      <c r="K147" s="54"/>
      <c r="L147" s="54"/>
      <c r="M147" s="54"/>
      <c r="N147" s="3"/>
      <c r="O147" s="133"/>
      <c r="P147" s="133"/>
      <c r="Q147" s="133"/>
      <c r="R147" s="133"/>
      <c r="S147" s="133"/>
      <c r="T147" s="133"/>
      <c r="U147" s="133"/>
      <c r="V147" s="133"/>
      <c r="W147" s="133"/>
      <c r="X147" s="133"/>
      <c r="Y147" s="133"/>
      <c r="Z147" s="133"/>
      <c r="AA147" s="133"/>
      <c r="AB147" s="133"/>
      <c r="AC147" s="133"/>
    </row>
    <row r="149" s="1" customFormat="1" spans="1:13">
      <c r="A149" s="4"/>
      <c r="B149" s="3" t="s">
        <v>0</v>
      </c>
      <c r="C149" s="146"/>
      <c r="D149" s="6"/>
      <c r="E149" s="6"/>
      <c r="F149" s="7"/>
      <c r="G149" s="7"/>
      <c r="H149" s="7"/>
      <c r="I149" s="7"/>
      <c r="J149" s="8" t="s">
        <v>13</v>
      </c>
      <c r="K149" s="8"/>
      <c r="L149" s="3"/>
      <c r="M149" s="3"/>
    </row>
    <row r="150" s="1" customFormat="1" spans="1:13">
      <c r="A150" s="4"/>
      <c r="B150" s="3" t="s">
        <v>2</v>
      </c>
      <c r="C150" s="146"/>
      <c r="D150" s="6"/>
      <c r="E150" s="6"/>
      <c r="F150" s="7"/>
      <c r="G150" s="7"/>
      <c r="H150" s="7"/>
      <c r="I150" s="7"/>
      <c r="J150" s="8" t="s">
        <v>3</v>
      </c>
      <c r="K150" s="8"/>
      <c r="L150" s="8"/>
      <c r="M150" s="184"/>
    </row>
    <row r="151" s="1" customFormat="1" spans="1:13">
      <c r="A151" s="4"/>
      <c r="B151" s="9" t="s">
        <v>4</v>
      </c>
      <c r="C151" s="158"/>
      <c r="D151" s="6"/>
      <c r="E151" s="6"/>
      <c r="F151" s="7"/>
      <c r="G151" s="7"/>
      <c r="H151" s="7"/>
      <c r="I151" s="7"/>
      <c r="J151" s="10" t="s">
        <v>16</v>
      </c>
      <c r="K151" s="10"/>
      <c r="L151" s="3"/>
      <c r="M151" s="3"/>
    </row>
    <row r="152" s="1" customFormat="1" ht="15" customHeight="1" spans="1:14">
      <c r="A152" s="6"/>
      <c r="B152" s="9"/>
      <c r="C152" s="158"/>
      <c r="D152" s="6"/>
      <c r="E152" s="6"/>
      <c r="F152" s="7"/>
      <c r="G152" s="7"/>
      <c r="H152" s="7"/>
      <c r="I152" s="7"/>
      <c r="J152" s="7"/>
      <c r="K152" s="7"/>
      <c r="L152" s="7"/>
      <c r="M152" s="7"/>
      <c r="N152" s="13"/>
    </row>
    <row r="153" s="1" customFormat="1" ht="15" customHeight="1" spans="1:14">
      <c r="A153" s="6"/>
      <c r="B153" s="9"/>
      <c r="C153" s="158"/>
      <c r="D153" s="6"/>
      <c r="E153" s="6"/>
      <c r="F153" s="7"/>
      <c r="G153" s="7"/>
      <c r="H153" s="7"/>
      <c r="I153" s="7"/>
      <c r="J153" s="7"/>
      <c r="K153" s="7"/>
      <c r="L153" s="7"/>
      <c r="M153" s="7"/>
      <c r="N153" s="3"/>
    </row>
    <row r="154" s="1" customFormat="1" ht="36.75" customHeight="1" spans="1:14">
      <c r="A154" s="14" t="s">
        <v>76</v>
      </c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3"/>
    </row>
    <row r="155" s="1" customFormat="1" spans="1:14">
      <c r="A155" s="6"/>
      <c r="B155" s="56"/>
      <c r="C155" s="175"/>
      <c r="D155" s="62"/>
      <c r="E155" s="62"/>
      <c r="F155" s="7"/>
      <c r="G155" s="7"/>
      <c r="H155" s="7"/>
      <c r="I155" s="7"/>
      <c r="J155" s="7"/>
      <c r="K155" s="7"/>
      <c r="L155" s="7"/>
      <c r="M155" s="7"/>
      <c r="N155" s="3"/>
    </row>
    <row r="156" s="1" customFormat="1" ht="14.25" customHeight="1" spans="1:14">
      <c r="A156" s="17" t="s">
        <v>18</v>
      </c>
      <c r="B156" s="18" t="s">
        <v>19</v>
      </c>
      <c r="C156" s="176" t="s">
        <v>20</v>
      </c>
      <c r="D156" s="19" t="s">
        <v>21</v>
      </c>
      <c r="E156" s="121"/>
      <c r="F156" s="18" t="s">
        <v>22</v>
      </c>
      <c r="G156" s="20"/>
      <c r="H156" s="20"/>
      <c r="I156" s="20"/>
      <c r="J156" s="20"/>
      <c r="K156" s="121"/>
      <c r="L156" s="21" t="s">
        <v>23</v>
      </c>
      <c r="M156" s="179"/>
      <c r="N156" s="3"/>
    </row>
    <row r="157" s="1" customFormat="1" ht="14.25" customHeight="1" spans="1:14">
      <c r="A157" s="22" t="s">
        <v>24</v>
      </c>
      <c r="B157" s="23"/>
      <c r="C157" s="177"/>
      <c r="D157" s="24"/>
      <c r="E157" s="178"/>
      <c r="F157" s="21" t="s">
        <v>25</v>
      </c>
      <c r="G157" s="179"/>
      <c r="H157" s="21" t="s">
        <v>26</v>
      </c>
      <c r="I157" s="190"/>
      <c r="J157" s="25" t="s">
        <v>27</v>
      </c>
      <c r="K157" s="76"/>
      <c r="L157" s="25" t="s">
        <v>28</v>
      </c>
      <c r="M157" s="76"/>
      <c r="N157" s="3"/>
    </row>
    <row r="158" s="1" customFormat="1" ht="15" customHeight="1" spans="1:14">
      <c r="A158" s="26">
        <v>1</v>
      </c>
      <c r="B158" s="27">
        <v>2</v>
      </c>
      <c r="C158" s="180"/>
      <c r="D158" s="45" t="s">
        <v>29</v>
      </c>
      <c r="E158" s="45" t="s">
        <v>30</v>
      </c>
      <c r="F158" s="45" t="s">
        <v>29</v>
      </c>
      <c r="G158" s="45" t="s">
        <v>30</v>
      </c>
      <c r="H158" s="45" t="s">
        <v>29</v>
      </c>
      <c r="I158" s="45" t="s">
        <v>30</v>
      </c>
      <c r="J158" s="45" t="s">
        <v>29</v>
      </c>
      <c r="K158" s="45" t="s">
        <v>30</v>
      </c>
      <c r="L158" s="45" t="s">
        <v>29</v>
      </c>
      <c r="M158" s="45" t="s">
        <v>30</v>
      </c>
      <c r="N158" s="3"/>
    </row>
    <row r="159" s="1" customFormat="1" ht="15.75" customHeight="1" spans="1:13">
      <c r="A159" s="29"/>
      <c r="B159" s="30" t="s">
        <v>92</v>
      </c>
      <c r="C159" s="166"/>
      <c r="D159" s="29"/>
      <c r="E159" s="29"/>
      <c r="F159" s="29"/>
      <c r="G159" s="29"/>
      <c r="H159" s="29"/>
      <c r="I159" s="29"/>
      <c r="J159" s="29"/>
      <c r="K159" s="29"/>
      <c r="L159" s="29"/>
      <c r="M159" s="29"/>
    </row>
    <row r="160" s="1" customFormat="1" ht="15.75" customHeight="1" spans="1:13">
      <c r="A160" s="4"/>
      <c r="B160" s="3"/>
      <c r="C160" s="146"/>
      <c r="D160" s="3"/>
      <c r="E160" s="3"/>
      <c r="F160" s="31" t="s">
        <v>32</v>
      </c>
      <c r="G160" s="31"/>
      <c r="H160" s="31"/>
      <c r="I160" s="31"/>
      <c r="J160" s="31"/>
      <c r="K160" s="31"/>
      <c r="L160" s="29"/>
      <c r="M160" s="29"/>
    </row>
    <row r="161" s="1" customFormat="1" ht="28.8" spans="1:13">
      <c r="A161" s="32" t="s">
        <v>93</v>
      </c>
      <c r="B161" s="33" t="s">
        <v>94</v>
      </c>
      <c r="C161" s="58">
        <v>45.93</v>
      </c>
      <c r="D161" s="34">
        <v>200</v>
      </c>
      <c r="E161" s="34">
        <v>250</v>
      </c>
      <c r="F161" s="35">
        <v>8.55</v>
      </c>
      <c r="G161" s="35">
        <v>10.68</v>
      </c>
      <c r="H161" s="35">
        <v>13.74</v>
      </c>
      <c r="I161" s="35">
        <v>17.17</v>
      </c>
      <c r="J161" s="35">
        <v>25.5</v>
      </c>
      <c r="K161" s="35">
        <v>31.87</v>
      </c>
      <c r="L161" s="35">
        <v>259.86</v>
      </c>
      <c r="M161" s="35">
        <v>324.82</v>
      </c>
    </row>
    <row r="162" s="144" customFormat="1" spans="1:13">
      <c r="A162" s="167" t="s">
        <v>35</v>
      </c>
      <c r="B162" s="168" t="s">
        <v>36</v>
      </c>
      <c r="C162" s="169">
        <v>25</v>
      </c>
      <c r="D162" s="170">
        <v>50</v>
      </c>
      <c r="E162" s="170">
        <v>70</v>
      </c>
      <c r="F162" s="171">
        <v>3.15</v>
      </c>
      <c r="G162" s="171">
        <v>3.15</v>
      </c>
      <c r="H162" s="171">
        <v>1.68</v>
      </c>
      <c r="I162" s="171">
        <v>1.68</v>
      </c>
      <c r="J162" s="171">
        <v>21.95</v>
      </c>
      <c r="K162" s="171">
        <v>21.95</v>
      </c>
      <c r="L162" s="171">
        <v>115.62</v>
      </c>
      <c r="M162" s="171">
        <v>115.62</v>
      </c>
    </row>
    <row r="163" s="1" customFormat="1" spans="1:14">
      <c r="A163" s="82" t="s">
        <v>84</v>
      </c>
      <c r="B163" s="83" t="s">
        <v>38</v>
      </c>
      <c r="C163" s="208">
        <v>8</v>
      </c>
      <c r="D163" s="40">
        <v>50</v>
      </c>
      <c r="E163" s="40">
        <v>50</v>
      </c>
      <c r="F163" s="41">
        <v>3.95</v>
      </c>
      <c r="G163" s="41">
        <v>3.95</v>
      </c>
      <c r="H163" s="41">
        <v>0.5</v>
      </c>
      <c r="I163" s="41">
        <v>0.5</v>
      </c>
      <c r="J163" s="41">
        <v>24.15</v>
      </c>
      <c r="K163" s="41">
        <v>24.15</v>
      </c>
      <c r="L163" s="41">
        <v>116.9</v>
      </c>
      <c r="M163" s="41">
        <v>116.9</v>
      </c>
      <c r="N163" s="3"/>
    </row>
    <row r="164" s="1" customFormat="1" spans="1:14">
      <c r="A164" s="42" t="s">
        <v>95</v>
      </c>
      <c r="B164" s="43" t="s">
        <v>96</v>
      </c>
      <c r="C164" s="44">
        <v>10</v>
      </c>
      <c r="D164" s="42">
        <v>200</v>
      </c>
      <c r="E164" s="42">
        <v>200</v>
      </c>
      <c r="F164" s="42">
        <v>0.3</v>
      </c>
      <c r="G164" s="42">
        <v>0.3</v>
      </c>
      <c r="H164" s="42">
        <v>0</v>
      </c>
      <c r="I164" s="42">
        <v>0</v>
      </c>
      <c r="J164" s="42">
        <v>10.58</v>
      </c>
      <c r="K164" s="42">
        <v>10.58</v>
      </c>
      <c r="L164" s="42">
        <v>43.52</v>
      </c>
      <c r="M164" s="42">
        <v>43.52</v>
      </c>
      <c r="N164" s="3"/>
    </row>
    <row r="165" s="1" customFormat="1" spans="1:14">
      <c r="A165" s="45"/>
      <c r="B165" s="46" t="s">
        <v>41</v>
      </c>
      <c r="C165" s="74">
        <f t="shared" ref="C165:M165" si="6">SUM(C161:C164)</f>
        <v>88.93</v>
      </c>
      <c r="D165" s="47">
        <f t="shared" si="6"/>
        <v>500</v>
      </c>
      <c r="E165" s="47">
        <f t="shared" si="6"/>
        <v>570</v>
      </c>
      <c r="F165" s="47">
        <f t="shared" si="6"/>
        <v>15.95</v>
      </c>
      <c r="G165" s="47">
        <f t="shared" si="6"/>
        <v>18.08</v>
      </c>
      <c r="H165" s="47">
        <f t="shared" si="6"/>
        <v>15.92</v>
      </c>
      <c r="I165" s="47">
        <f t="shared" si="6"/>
        <v>19.35</v>
      </c>
      <c r="J165" s="47">
        <f t="shared" si="6"/>
        <v>82.18</v>
      </c>
      <c r="K165" s="47">
        <f t="shared" si="6"/>
        <v>88.55</v>
      </c>
      <c r="L165" s="47">
        <f t="shared" si="6"/>
        <v>535.9</v>
      </c>
      <c r="M165" s="47">
        <f t="shared" si="6"/>
        <v>600.86</v>
      </c>
      <c r="N165" s="3"/>
    </row>
    <row r="166" s="1" customFormat="1" spans="1:14">
      <c r="A166" s="48"/>
      <c r="B166" s="66"/>
      <c r="C166" s="214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3"/>
    </row>
    <row r="167" s="2" customFormat="1" spans="1:14">
      <c r="A167" s="6"/>
      <c r="B167" s="50" t="s">
        <v>42</v>
      </c>
      <c r="C167" s="173"/>
      <c r="D167" s="51">
        <v>500</v>
      </c>
      <c r="E167" s="51">
        <v>550</v>
      </c>
      <c r="F167" s="129" t="s">
        <v>43</v>
      </c>
      <c r="G167" s="52" t="s">
        <v>44</v>
      </c>
      <c r="H167" s="124" t="s">
        <v>45</v>
      </c>
      <c r="I167" s="52" t="s">
        <v>46</v>
      </c>
      <c r="J167" s="129" t="s">
        <v>47</v>
      </c>
      <c r="K167" s="52" t="s">
        <v>48</v>
      </c>
      <c r="L167" s="130" t="s">
        <v>49</v>
      </c>
      <c r="M167" s="52" t="s">
        <v>50</v>
      </c>
      <c r="N167" s="189"/>
    </row>
    <row r="168" s="1" customFormat="1" spans="1:14">
      <c r="A168" s="6"/>
      <c r="B168" s="55"/>
      <c r="C168" s="174"/>
      <c r="D168" s="6"/>
      <c r="E168" s="6"/>
      <c r="F168" s="54"/>
      <c r="G168" s="54"/>
      <c r="H168" s="54"/>
      <c r="I168" s="54"/>
      <c r="J168" s="54"/>
      <c r="K168" s="54"/>
      <c r="L168" s="61"/>
      <c r="M168" s="61"/>
      <c r="N168" s="3"/>
    </row>
    <row r="169" s="1" customFormat="1" spans="1:14">
      <c r="A169" s="6"/>
      <c r="B169" s="55"/>
      <c r="C169" s="174"/>
      <c r="D169" s="6"/>
      <c r="E169" s="6"/>
      <c r="F169" s="54"/>
      <c r="G169" s="54"/>
      <c r="H169" s="54"/>
      <c r="I169" s="54"/>
      <c r="J169" s="54"/>
      <c r="K169" s="54"/>
      <c r="L169" s="61"/>
      <c r="M169" s="61"/>
      <c r="N169" s="3"/>
    </row>
    <row r="170" s="1" customFormat="1" ht="24.75" customHeight="1" spans="1:14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3"/>
    </row>
    <row r="171" s="1" customFormat="1" spans="1:13">
      <c r="A171" s="4"/>
      <c r="B171" s="3" t="s">
        <v>0</v>
      </c>
      <c r="C171" s="146"/>
      <c r="D171" s="6"/>
      <c r="E171" s="6"/>
      <c r="F171" s="7"/>
      <c r="G171" s="7"/>
      <c r="H171" s="7"/>
      <c r="I171" s="7"/>
      <c r="J171" s="8" t="s">
        <v>13</v>
      </c>
      <c r="K171" s="8"/>
      <c r="L171" s="3"/>
      <c r="M171" s="3"/>
    </row>
    <row r="172" s="1" customFormat="1" spans="1:13">
      <c r="A172" s="4"/>
      <c r="B172" s="3" t="s">
        <v>2</v>
      </c>
      <c r="C172" s="146"/>
      <c r="D172" s="6"/>
      <c r="E172" s="6"/>
      <c r="F172" s="7"/>
      <c r="G172" s="7"/>
      <c r="H172" s="7"/>
      <c r="I172" s="7"/>
      <c r="J172" s="8" t="s">
        <v>3</v>
      </c>
      <c r="K172" s="8"/>
      <c r="L172" s="8"/>
      <c r="M172" s="184"/>
    </row>
    <row r="173" s="1" customFormat="1" spans="1:13">
      <c r="A173" s="4"/>
      <c r="B173" s="9" t="s">
        <v>4</v>
      </c>
      <c r="C173" s="158"/>
      <c r="D173" s="6"/>
      <c r="E173" s="6"/>
      <c r="F173" s="7"/>
      <c r="G173" s="7"/>
      <c r="H173" s="7"/>
      <c r="I173" s="7"/>
      <c r="J173" s="10" t="s">
        <v>16</v>
      </c>
      <c r="K173" s="10"/>
      <c r="L173" s="3"/>
      <c r="M173" s="3"/>
    </row>
    <row r="174" s="1" customFormat="1" ht="18.75" customHeight="1" spans="1:14">
      <c r="A174" s="14"/>
      <c r="B174" s="14"/>
      <c r="C174" s="21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3"/>
    </row>
    <row r="175" s="1" customFormat="1" ht="17.25" customHeight="1" spans="1:14">
      <c r="A175" s="14"/>
      <c r="B175" s="14"/>
      <c r="C175" s="21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3"/>
    </row>
    <row r="176" s="1" customFormat="1" ht="36.75" customHeight="1" spans="1:14">
      <c r="A176" s="14" t="s">
        <v>76</v>
      </c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3"/>
    </row>
    <row r="177" s="1" customFormat="1" ht="15.75" customHeight="1" spans="1:14">
      <c r="A177" s="14"/>
      <c r="B177" s="14"/>
      <c r="C177" s="21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3"/>
    </row>
    <row r="178" s="1" customFormat="1" ht="14.25" customHeight="1" spans="1:14">
      <c r="A178" s="17" t="s">
        <v>18</v>
      </c>
      <c r="B178" s="18" t="s">
        <v>19</v>
      </c>
      <c r="C178" s="176" t="s">
        <v>20</v>
      </c>
      <c r="D178" s="19" t="s">
        <v>21</v>
      </c>
      <c r="E178" s="121"/>
      <c r="F178" s="18" t="s">
        <v>22</v>
      </c>
      <c r="G178" s="20"/>
      <c r="H178" s="20"/>
      <c r="I178" s="20"/>
      <c r="J178" s="20"/>
      <c r="K178" s="121"/>
      <c r="L178" s="21" t="s">
        <v>23</v>
      </c>
      <c r="M178" s="179"/>
      <c r="N178" s="3"/>
    </row>
    <row r="179" s="1" customFormat="1" ht="14.25" customHeight="1" spans="1:14">
      <c r="A179" s="22" t="s">
        <v>24</v>
      </c>
      <c r="B179" s="23"/>
      <c r="C179" s="177"/>
      <c r="D179" s="24"/>
      <c r="E179" s="178"/>
      <c r="F179" s="21" t="s">
        <v>25</v>
      </c>
      <c r="G179" s="179"/>
      <c r="H179" s="21" t="s">
        <v>26</v>
      </c>
      <c r="I179" s="190"/>
      <c r="J179" s="25" t="s">
        <v>27</v>
      </c>
      <c r="K179" s="76"/>
      <c r="L179" s="25" t="s">
        <v>28</v>
      </c>
      <c r="M179" s="76"/>
      <c r="N179" s="3"/>
    </row>
    <row r="180" s="1" customFormat="1" ht="15" customHeight="1" spans="1:14">
      <c r="A180" s="26">
        <v>1</v>
      </c>
      <c r="B180" s="27">
        <v>2</v>
      </c>
      <c r="C180" s="180"/>
      <c r="D180" s="45" t="s">
        <v>29</v>
      </c>
      <c r="E180" s="45" t="s">
        <v>30</v>
      </c>
      <c r="F180" s="45" t="s">
        <v>29</v>
      </c>
      <c r="G180" s="45" t="s">
        <v>30</v>
      </c>
      <c r="H180" s="45" t="s">
        <v>29</v>
      </c>
      <c r="I180" s="45" t="s">
        <v>30</v>
      </c>
      <c r="J180" s="45" t="s">
        <v>29</v>
      </c>
      <c r="K180" s="45" t="s">
        <v>30</v>
      </c>
      <c r="L180" s="45" t="s">
        <v>29</v>
      </c>
      <c r="M180" s="45" t="s">
        <v>30</v>
      </c>
      <c r="N180" s="3"/>
    </row>
    <row r="181" s="1" customFormat="1" ht="15.75" customHeight="1" spans="1:13">
      <c r="A181" s="29"/>
      <c r="B181" s="30" t="s">
        <v>97</v>
      </c>
      <c r="C181" s="166"/>
      <c r="D181" s="29"/>
      <c r="E181" s="29"/>
      <c r="F181" s="29"/>
      <c r="G181" s="29"/>
      <c r="H181" s="29"/>
      <c r="I181" s="29"/>
      <c r="J181" s="29"/>
      <c r="K181" s="29"/>
      <c r="L181" s="29"/>
      <c r="M181" s="29"/>
    </row>
    <row r="182" s="1" customFormat="1" ht="15.75" customHeight="1" spans="1:13">
      <c r="A182" s="4"/>
      <c r="B182" s="3"/>
      <c r="C182" s="146"/>
      <c r="D182" s="3"/>
      <c r="E182" s="3"/>
      <c r="F182" s="31" t="s">
        <v>32</v>
      </c>
      <c r="G182" s="31"/>
      <c r="H182" s="31"/>
      <c r="I182" s="31"/>
      <c r="J182" s="31"/>
      <c r="K182" s="31"/>
      <c r="L182" s="29"/>
      <c r="M182" s="29"/>
    </row>
    <row r="183" s="3" customFormat="1" ht="28.8" spans="1:13">
      <c r="A183" s="91" t="s">
        <v>98</v>
      </c>
      <c r="B183" s="92" t="s">
        <v>99</v>
      </c>
      <c r="C183" s="44">
        <v>46.93</v>
      </c>
      <c r="D183" s="93">
        <v>200</v>
      </c>
      <c r="E183" s="93">
        <v>250</v>
      </c>
      <c r="F183" s="94">
        <v>4.44</v>
      </c>
      <c r="G183" s="94">
        <v>5.55</v>
      </c>
      <c r="H183" s="94">
        <v>4.64</v>
      </c>
      <c r="I183" s="94">
        <v>5.8</v>
      </c>
      <c r="J183" s="134">
        <v>9.18</v>
      </c>
      <c r="K183" s="94">
        <v>11.48</v>
      </c>
      <c r="L183" s="94">
        <v>103.12</v>
      </c>
      <c r="M183" s="94">
        <v>128.9</v>
      </c>
    </row>
    <row r="184" s="1" customFormat="1" spans="1:13">
      <c r="A184" s="95" t="s">
        <v>37</v>
      </c>
      <c r="B184" s="96" t="s">
        <v>38</v>
      </c>
      <c r="C184" s="58">
        <v>8</v>
      </c>
      <c r="D184" s="95">
        <v>50</v>
      </c>
      <c r="E184" s="95">
        <v>50</v>
      </c>
      <c r="F184" s="95">
        <v>3.95</v>
      </c>
      <c r="G184" s="95">
        <v>3.95</v>
      </c>
      <c r="H184" s="95">
        <v>0.5</v>
      </c>
      <c r="I184" s="95">
        <v>0.5</v>
      </c>
      <c r="J184" s="136">
        <v>24.15</v>
      </c>
      <c r="K184" s="95">
        <v>24.15</v>
      </c>
      <c r="L184" s="95">
        <v>116.9</v>
      </c>
      <c r="M184" s="95">
        <v>116.9</v>
      </c>
    </row>
    <row r="185" s="145" customFormat="1" spans="1:13">
      <c r="A185" s="181" t="s">
        <v>57</v>
      </c>
      <c r="B185" s="182" t="s">
        <v>100</v>
      </c>
      <c r="C185" s="183">
        <v>14</v>
      </c>
      <c r="D185" s="181">
        <v>200</v>
      </c>
      <c r="E185" s="181">
        <v>200</v>
      </c>
      <c r="F185" s="181">
        <v>1.6</v>
      </c>
      <c r="G185" s="181">
        <v>1.6</v>
      </c>
      <c r="H185" s="181">
        <v>1.1</v>
      </c>
      <c r="I185" s="181">
        <v>1.1</v>
      </c>
      <c r="J185" s="181">
        <v>14.58</v>
      </c>
      <c r="K185" s="181">
        <v>14.58</v>
      </c>
      <c r="L185" s="181">
        <v>74.62</v>
      </c>
      <c r="M185" s="181">
        <v>74.62</v>
      </c>
    </row>
    <row r="186" s="1" customFormat="1" spans="1:25">
      <c r="A186" s="97" t="s">
        <v>101</v>
      </c>
      <c r="B186" s="98" t="s">
        <v>102</v>
      </c>
      <c r="C186" s="99">
        <v>20</v>
      </c>
      <c r="D186" s="99">
        <v>60</v>
      </c>
      <c r="E186" s="99">
        <v>60</v>
      </c>
      <c r="F186" s="100">
        <v>6.69</v>
      </c>
      <c r="G186" s="100">
        <v>6.69</v>
      </c>
      <c r="H186" s="35">
        <v>8.38</v>
      </c>
      <c r="I186" s="35">
        <v>8.38</v>
      </c>
      <c r="J186" s="35">
        <v>19.38</v>
      </c>
      <c r="K186" s="35">
        <v>19.38</v>
      </c>
      <c r="L186" s="35">
        <v>180.27</v>
      </c>
      <c r="M186" s="35">
        <v>180.27</v>
      </c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</row>
    <row r="187" s="3" customFormat="1" spans="1:13">
      <c r="A187" s="45"/>
      <c r="B187" s="46" t="s">
        <v>41</v>
      </c>
      <c r="C187" s="216">
        <f t="shared" ref="C187:M187" si="7">SUM(C183:C186)</f>
        <v>88.93</v>
      </c>
      <c r="D187" s="47">
        <f t="shared" si="7"/>
        <v>510</v>
      </c>
      <c r="E187" s="47">
        <f t="shared" si="7"/>
        <v>560</v>
      </c>
      <c r="F187" s="47">
        <f t="shared" si="7"/>
        <v>16.68</v>
      </c>
      <c r="G187" s="47">
        <f t="shared" si="7"/>
        <v>17.79</v>
      </c>
      <c r="H187" s="47">
        <f t="shared" si="7"/>
        <v>14.62</v>
      </c>
      <c r="I187" s="47">
        <f t="shared" si="7"/>
        <v>15.78</v>
      </c>
      <c r="J187" s="59">
        <f t="shared" si="7"/>
        <v>67.29</v>
      </c>
      <c r="K187" s="47">
        <f t="shared" si="7"/>
        <v>69.59</v>
      </c>
      <c r="L187" s="47">
        <f t="shared" si="7"/>
        <v>474.91</v>
      </c>
      <c r="M187" s="47">
        <f t="shared" si="7"/>
        <v>500.69</v>
      </c>
    </row>
    <row r="188" s="3" customFormat="1" hidden="1" spans="1:13">
      <c r="A188" s="6"/>
      <c r="B188" s="55"/>
      <c r="C188" s="174"/>
      <c r="D188" s="6"/>
      <c r="E188" s="6"/>
      <c r="F188" s="54"/>
      <c r="G188" s="54"/>
      <c r="H188" s="54"/>
      <c r="I188" s="54"/>
      <c r="J188" s="54"/>
      <c r="K188" s="54"/>
      <c r="L188" s="61" t="s">
        <v>103</v>
      </c>
      <c r="M188" s="61" t="s">
        <v>104</v>
      </c>
    </row>
    <row r="189" s="3" customFormat="1" spans="1:13">
      <c r="A189" s="48"/>
      <c r="B189" s="66"/>
      <c r="C189" s="214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="2" customFormat="1" spans="1:14">
      <c r="A190" s="6"/>
      <c r="B190" s="50" t="s">
        <v>42</v>
      </c>
      <c r="C190" s="173"/>
      <c r="D190" s="51">
        <v>500</v>
      </c>
      <c r="E190" s="51">
        <v>550</v>
      </c>
      <c r="F190" s="129" t="s">
        <v>43</v>
      </c>
      <c r="G190" s="52" t="s">
        <v>44</v>
      </c>
      <c r="H190" s="124" t="s">
        <v>45</v>
      </c>
      <c r="I190" s="52" t="s">
        <v>46</v>
      </c>
      <c r="J190" s="129" t="s">
        <v>47</v>
      </c>
      <c r="K190" s="52" t="s">
        <v>48</v>
      </c>
      <c r="L190" s="130" t="s">
        <v>49</v>
      </c>
      <c r="M190" s="52" t="s">
        <v>50</v>
      </c>
      <c r="N190" s="189"/>
    </row>
    <row r="191" s="1" customFormat="1" spans="1:14">
      <c r="A191" s="6"/>
      <c r="B191" s="55"/>
      <c r="C191" s="174"/>
      <c r="D191" s="6"/>
      <c r="E191" s="6"/>
      <c r="F191" s="54"/>
      <c r="G191" s="54"/>
      <c r="H191" s="54"/>
      <c r="I191" s="54"/>
      <c r="J191" s="54"/>
      <c r="K191" s="54"/>
      <c r="L191" s="61"/>
      <c r="M191" s="61"/>
      <c r="N191" s="3"/>
    </row>
    <row r="192" s="1" customFormat="1" spans="1:14">
      <c r="A192" s="6"/>
      <c r="B192" s="217"/>
      <c r="C192" s="218"/>
      <c r="D192" s="6"/>
      <c r="E192" s="6"/>
      <c r="F192" s="7"/>
      <c r="G192" s="7"/>
      <c r="H192" s="7"/>
      <c r="I192" s="7"/>
      <c r="J192" s="7"/>
      <c r="K192" s="7"/>
      <c r="L192" s="7"/>
      <c r="M192" s="7"/>
      <c r="N192" s="3"/>
    </row>
    <row r="193" s="1" customFormat="1" ht="27.75" hidden="1" customHeight="1" spans="1:14">
      <c r="A193" s="6"/>
      <c r="B193" s="56"/>
      <c r="C193" s="175"/>
      <c r="D193" s="62"/>
      <c r="E193" s="62"/>
      <c r="F193" s="7"/>
      <c r="G193" s="7"/>
      <c r="H193" s="7"/>
      <c r="I193" s="7"/>
      <c r="J193" s="7"/>
      <c r="K193" s="7"/>
      <c r="L193" s="7"/>
      <c r="M193" s="7"/>
      <c r="N193" s="3"/>
    </row>
    <row r="194" s="1" customFormat="1" ht="21" customHeight="1" spans="1:14">
      <c r="A194" s="6"/>
      <c r="B194" s="56"/>
      <c r="C194" s="175"/>
      <c r="D194" s="62"/>
      <c r="E194" s="62"/>
      <c r="F194" s="7"/>
      <c r="G194" s="7"/>
      <c r="H194" s="7"/>
      <c r="I194" s="7"/>
      <c r="J194" s="7"/>
      <c r="K194" s="7"/>
      <c r="L194" s="7"/>
      <c r="M194" s="7"/>
      <c r="N194" s="3"/>
    </row>
    <row r="195" s="1" customFormat="1" spans="1:13">
      <c r="A195" s="4"/>
      <c r="B195" s="3" t="s">
        <v>0</v>
      </c>
      <c r="C195" s="146"/>
      <c r="D195" s="6"/>
      <c r="E195" s="6"/>
      <c r="F195" s="7"/>
      <c r="G195" s="7"/>
      <c r="H195" s="7"/>
      <c r="I195" s="7"/>
      <c r="J195" s="8" t="s">
        <v>13</v>
      </c>
      <c r="K195" s="8"/>
      <c r="L195" s="3"/>
      <c r="M195" s="3"/>
    </row>
    <row r="196" s="1" customFormat="1" spans="1:13">
      <c r="A196" s="4"/>
      <c r="B196" s="3" t="s">
        <v>2</v>
      </c>
      <c r="C196" s="146"/>
      <c r="D196" s="6"/>
      <c r="E196" s="6"/>
      <c r="F196" s="7"/>
      <c r="G196" s="7"/>
      <c r="H196" s="7"/>
      <c r="I196" s="7"/>
      <c r="J196" s="8" t="s">
        <v>3</v>
      </c>
      <c r="K196" s="8"/>
      <c r="L196" s="8"/>
      <c r="M196" s="184"/>
    </row>
    <row r="197" s="1" customFormat="1" spans="1:13">
      <c r="A197" s="4"/>
      <c r="B197" s="9" t="s">
        <v>4</v>
      </c>
      <c r="C197" s="158"/>
      <c r="D197" s="6"/>
      <c r="E197" s="6"/>
      <c r="F197" s="7"/>
      <c r="G197" s="7"/>
      <c r="H197" s="7"/>
      <c r="I197" s="7"/>
      <c r="J197" s="10" t="s">
        <v>16</v>
      </c>
      <c r="K197" s="10"/>
      <c r="L197" s="3"/>
      <c r="M197" s="3"/>
    </row>
    <row r="198" s="1" customFormat="1" ht="19.5" customHeight="1" spans="1:13">
      <c r="A198" s="6"/>
      <c r="B198" s="56"/>
      <c r="C198" s="175"/>
      <c r="D198" s="62"/>
      <c r="E198" s="62"/>
      <c r="F198" s="7"/>
      <c r="G198" s="7"/>
      <c r="H198" s="7"/>
      <c r="I198" s="7"/>
      <c r="J198" s="7"/>
      <c r="K198" s="7"/>
      <c r="L198" s="3"/>
      <c r="M198" s="3"/>
    </row>
    <row r="199" s="1" customFormat="1" ht="17.25" customHeight="1" spans="1:14">
      <c r="A199" s="14" t="s">
        <v>105</v>
      </c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3"/>
    </row>
    <row r="200" s="1" customFormat="1" ht="21" customHeight="1" spans="1:14">
      <c r="A200" s="14"/>
      <c r="B200" s="14"/>
      <c r="C200" s="21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3"/>
    </row>
    <row r="201" s="1" customFormat="1" ht="15" customHeight="1" spans="1:14">
      <c r="A201" s="17" t="s">
        <v>18</v>
      </c>
      <c r="B201" s="18" t="s">
        <v>19</v>
      </c>
      <c r="C201" s="176" t="s">
        <v>20</v>
      </c>
      <c r="D201" s="19" t="s">
        <v>21</v>
      </c>
      <c r="E201" s="121"/>
      <c r="F201" s="18" t="s">
        <v>22</v>
      </c>
      <c r="G201" s="20"/>
      <c r="H201" s="20"/>
      <c r="I201" s="20"/>
      <c r="J201" s="20"/>
      <c r="K201" s="121"/>
      <c r="L201" s="21" t="s">
        <v>23</v>
      </c>
      <c r="M201" s="179"/>
      <c r="N201" s="3"/>
    </row>
    <row r="202" s="1" customFormat="1" spans="1:14">
      <c r="A202" s="22" t="s">
        <v>24</v>
      </c>
      <c r="B202" s="23"/>
      <c r="C202" s="177"/>
      <c r="D202" s="24"/>
      <c r="E202" s="178"/>
      <c r="F202" s="21" t="s">
        <v>25</v>
      </c>
      <c r="G202" s="179"/>
      <c r="H202" s="21" t="s">
        <v>26</v>
      </c>
      <c r="I202" s="190"/>
      <c r="J202" s="25" t="s">
        <v>27</v>
      </c>
      <c r="K202" s="76"/>
      <c r="L202" s="25" t="s">
        <v>28</v>
      </c>
      <c r="M202" s="76"/>
      <c r="N202" s="3"/>
    </row>
    <row r="203" s="1" customFormat="1" spans="1:14">
      <c r="A203" s="26">
        <v>1</v>
      </c>
      <c r="B203" s="27">
        <v>2</v>
      </c>
      <c r="C203" s="180"/>
      <c r="D203" s="45" t="s">
        <v>29</v>
      </c>
      <c r="E203" s="45" t="s">
        <v>30</v>
      </c>
      <c r="F203" s="45" t="s">
        <v>29</v>
      </c>
      <c r="G203" s="45" t="s">
        <v>30</v>
      </c>
      <c r="H203" s="45" t="s">
        <v>29</v>
      </c>
      <c r="I203" s="45" t="s">
        <v>30</v>
      </c>
      <c r="J203" s="45" t="s">
        <v>29</v>
      </c>
      <c r="K203" s="45" t="s">
        <v>30</v>
      </c>
      <c r="L203" s="45" t="s">
        <v>29</v>
      </c>
      <c r="M203" s="45" t="s">
        <v>30</v>
      </c>
      <c r="N203" s="3"/>
    </row>
    <row r="204" s="1" customFormat="1" ht="15.75" customHeight="1" spans="1:13">
      <c r="A204" s="29"/>
      <c r="B204" s="30" t="s">
        <v>106</v>
      </c>
      <c r="C204" s="166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="1" customFormat="1" ht="15.75" customHeight="1" spans="1:13">
      <c r="A205" s="4"/>
      <c r="B205" s="3"/>
      <c r="C205" s="146"/>
      <c r="D205" s="3"/>
      <c r="E205" s="3"/>
      <c r="F205" s="31" t="s">
        <v>32</v>
      </c>
      <c r="G205" s="31"/>
      <c r="H205" s="31"/>
      <c r="I205" s="31"/>
      <c r="J205" s="31"/>
      <c r="K205" s="31"/>
      <c r="L205" s="29"/>
      <c r="M205" s="29"/>
    </row>
    <row r="206" s="1" customFormat="1" spans="1:15">
      <c r="A206" s="32" t="s">
        <v>107</v>
      </c>
      <c r="B206" s="57" t="s">
        <v>108</v>
      </c>
      <c r="C206" s="58">
        <v>42.93</v>
      </c>
      <c r="D206" s="32" t="s">
        <v>109</v>
      </c>
      <c r="E206" s="32" t="s">
        <v>110</v>
      </c>
      <c r="F206" s="63">
        <v>8.27</v>
      </c>
      <c r="G206" s="63">
        <v>11.02</v>
      </c>
      <c r="H206" s="63">
        <v>11.43</v>
      </c>
      <c r="I206" s="63">
        <v>15.24</v>
      </c>
      <c r="J206" s="63">
        <v>32</v>
      </c>
      <c r="K206" s="63">
        <v>42.66</v>
      </c>
      <c r="L206" s="63">
        <v>263.95</v>
      </c>
      <c r="M206" s="63">
        <v>351.93</v>
      </c>
      <c r="N206" s="234"/>
      <c r="O206" s="103"/>
    </row>
    <row r="207" s="1" customFormat="1" spans="1:14">
      <c r="A207" s="38" t="s">
        <v>63</v>
      </c>
      <c r="B207" s="39" t="s">
        <v>64</v>
      </c>
      <c r="C207" s="95">
        <v>25</v>
      </c>
      <c r="D207" s="45">
        <v>100</v>
      </c>
      <c r="E207" s="45">
        <v>100</v>
      </c>
      <c r="F207" s="64">
        <v>0.4</v>
      </c>
      <c r="G207" s="64">
        <v>0.4</v>
      </c>
      <c r="H207" s="64">
        <v>0.4</v>
      </c>
      <c r="I207" s="64">
        <v>0.4</v>
      </c>
      <c r="J207" s="64">
        <v>9.8</v>
      </c>
      <c r="K207" s="64">
        <v>9.8</v>
      </c>
      <c r="L207" s="64">
        <v>47</v>
      </c>
      <c r="M207" s="64">
        <v>47</v>
      </c>
      <c r="N207" s="3"/>
    </row>
    <row r="208" s="1" customFormat="1" spans="1:14">
      <c r="A208" s="82" t="s">
        <v>84</v>
      </c>
      <c r="B208" s="83" t="s">
        <v>38</v>
      </c>
      <c r="C208" s="208">
        <v>8</v>
      </c>
      <c r="D208" s="40">
        <v>50</v>
      </c>
      <c r="E208" s="40">
        <v>50</v>
      </c>
      <c r="F208" s="41">
        <v>3.95</v>
      </c>
      <c r="G208" s="41">
        <v>3.95</v>
      </c>
      <c r="H208" s="41">
        <v>0.5</v>
      </c>
      <c r="I208" s="41">
        <v>0.5</v>
      </c>
      <c r="J208" s="41">
        <v>24.15</v>
      </c>
      <c r="K208" s="41">
        <v>24.15</v>
      </c>
      <c r="L208" s="41">
        <v>116.9</v>
      </c>
      <c r="M208" s="41">
        <v>116.9</v>
      </c>
      <c r="N208" s="3"/>
    </row>
    <row r="209" s="1" customFormat="1" spans="1:14">
      <c r="A209" s="42" t="s">
        <v>65</v>
      </c>
      <c r="B209" s="43" t="s">
        <v>111</v>
      </c>
      <c r="C209" s="44">
        <v>13</v>
      </c>
      <c r="D209" s="42">
        <v>200</v>
      </c>
      <c r="E209" s="42">
        <v>200</v>
      </c>
      <c r="F209" s="42">
        <v>4.08</v>
      </c>
      <c r="G209" s="42">
        <v>4.08</v>
      </c>
      <c r="H209" s="42">
        <v>3.54</v>
      </c>
      <c r="I209" s="42">
        <v>3.54</v>
      </c>
      <c r="J209" s="42">
        <v>17.58</v>
      </c>
      <c r="K209" s="42">
        <v>17.58</v>
      </c>
      <c r="L209" s="42">
        <v>118.6</v>
      </c>
      <c r="M209" s="42">
        <v>118.6</v>
      </c>
      <c r="N209" s="3"/>
    </row>
    <row r="210" s="1" customFormat="1" spans="1:15">
      <c r="A210" s="45"/>
      <c r="B210" s="46" t="s">
        <v>41</v>
      </c>
      <c r="C210" s="74">
        <f>SUM(C206:C209)</f>
        <v>88.93</v>
      </c>
      <c r="D210" s="65">
        <v>520</v>
      </c>
      <c r="E210" s="65">
        <v>570</v>
      </c>
      <c r="F210" s="65">
        <f>SUM(F206:F209)</f>
        <v>16.7</v>
      </c>
      <c r="G210" s="65">
        <f t="shared" ref="G210:M210" si="8">SUM(G206:G209)</f>
        <v>19.45</v>
      </c>
      <c r="H210" s="65">
        <f t="shared" si="8"/>
        <v>15.87</v>
      </c>
      <c r="I210" s="65">
        <f t="shared" si="8"/>
        <v>19.68</v>
      </c>
      <c r="J210" s="65">
        <f t="shared" si="8"/>
        <v>83.53</v>
      </c>
      <c r="K210" s="65">
        <f t="shared" si="8"/>
        <v>94.19</v>
      </c>
      <c r="L210" s="65">
        <f t="shared" si="8"/>
        <v>546.45</v>
      </c>
      <c r="M210" s="65">
        <f t="shared" si="8"/>
        <v>634.43</v>
      </c>
      <c r="N210" s="210"/>
      <c r="O210" s="103"/>
    </row>
    <row r="211" s="1" customFormat="1" spans="1:14">
      <c r="A211" s="48"/>
      <c r="B211" s="66"/>
      <c r="C211" s="192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3"/>
    </row>
    <row r="212" s="2" customFormat="1" spans="1:14">
      <c r="A212" s="6"/>
      <c r="B212" s="50" t="s">
        <v>42</v>
      </c>
      <c r="C212" s="173"/>
      <c r="D212" s="51">
        <v>500</v>
      </c>
      <c r="E212" s="51">
        <v>550</v>
      </c>
      <c r="F212" s="129" t="s">
        <v>43</v>
      </c>
      <c r="G212" s="52" t="s">
        <v>44</v>
      </c>
      <c r="H212" s="124" t="s">
        <v>45</v>
      </c>
      <c r="I212" s="52" t="s">
        <v>46</v>
      </c>
      <c r="J212" s="129" t="s">
        <v>47</v>
      </c>
      <c r="K212" s="52" t="s">
        <v>48</v>
      </c>
      <c r="L212" s="130" t="s">
        <v>49</v>
      </c>
      <c r="M212" s="52" t="s">
        <v>50</v>
      </c>
      <c r="N212" s="189"/>
    </row>
    <row r="213" s="2" customFormat="1" spans="1:14">
      <c r="A213" s="6"/>
      <c r="B213" s="53"/>
      <c r="C213" s="173"/>
      <c r="D213" s="51"/>
      <c r="E213" s="51"/>
      <c r="F213" s="126"/>
      <c r="G213" s="54"/>
      <c r="H213" s="126"/>
      <c r="I213" s="54"/>
      <c r="J213" s="126"/>
      <c r="K213" s="54"/>
      <c r="L213" s="127"/>
      <c r="M213" s="54"/>
      <c r="N213" s="189"/>
    </row>
    <row r="214" s="1" customFormat="1" spans="1:14">
      <c r="A214" s="6"/>
      <c r="B214" s="55"/>
      <c r="C214" s="174"/>
      <c r="D214" s="6"/>
      <c r="E214" s="6"/>
      <c r="F214" s="54"/>
      <c r="G214" s="54"/>
      <c r="H214" s="54"/>
      <c r="I214" s="54"/>
      <c r="J214" s="54"/>
      <c r="K214" s="54"/>
      <c r="L214" s="54"/>
      <c r="M214" s="54"/>
      <c r="N214" s="3"/>
    </row>
    <row r="215" s="1" customFormat="1" spans="1:14">
      <c r="A215" s="6"/>
      <c r="B215" s="55"/>
      <c r="C215" s="174"/>
      <c r="D215" s="6"/>
      <c r="E215" s="6"/>
      <c r="F215" s="54"/>
      <c r="G215" s="54"/>
      <c r="H215" s="54"/>
      <c r="I215" s="54"/>
      <c r="J215" s="54"/>
      <c r="K215" s="54"/>
      <c r="L215" s="54"/>
      <c r="M215" s="54"/>
      <c r="N215" s="3"/>
    </row>
    <row r="216" s="1" customFormat="1" spans="1:13">
      <c r="A216" s="4"/>
      <c r="B216" s="3" t="s">
        <v>0</v>
      </c>
      <c r="C216" s="146"/>
      <c r="D216" s="6"/>
      <c r="E216" s="6"/>
      <c r="F216" s="7"/>
      <c r="G216" s="7"/>
      <c r="H216" s="7"/>
      <c r="I216" s="7"/>
      <c r="J216" s="8" t="s">
        <v>13</v>
      </c>
      <c r="K216" s="8"/>
      <c r="L216" s="3"/>
      <c r="M216" s="3"/>
    </row>
    <row r="217" s="1" customFormat="1" spans="1:13">
      <c r="A217" s="4"/>
      <c r="B217" s="3" t="s">
        <v>2</v>
      </c>
      <c r="C217" s="146"/>
      <c r="D217" s="6"/>
      <c r="E217" s="6"/>
      <c r="F217" s="7"/>
      <c r="G217" s="7"/>
      <c r="H217" s="7"/>
      <c r="I217" s="7"/>
      <c r="J217" s="8" t="s">
        <v>3</v>
      </c>
      <c r="K217" s="8"/>
      <c r="L217" s="8"/>
      <c r="M217" s="184"/>
    </row>
    <row r="218" s="1" customFormat="1" spans="1:13">
      <c r="A218" s="4"/>
      <c r="B218" s="9" t="s">
        <v>4</v>
      </c>
      <c r="C218" s="158"/>
      <c r="D218" s="6"/>
      <c r="E218" s="6"/>
      <c r="F218" s="7"/>
      <c r="G218" s="7"/>
      <c r="H218" s="7"/>
      <c r="I218" s="7"/>
      <c r="J218" s="10" t="s">
        <v>16</v>
      </c>
      <c r="K218" s="10"/>
      <c r="L218" s="3"/>
      <c r="M218" s="3"/>
    </row>
    <row r="219" s="1" customFormat="1" ht="15.75" customHeight="1" spans="1:13">
      <c r="A219" s="6"/>
      <c r="B219" s="56"/>
      <c r="C219" s="175"/>
      <c r="D219" s="6"/>
      <c r="E219" s="6"/>
      <c r="F219" s="7"/>
      <c r="G219" s="7"/>
      <c r="H219" s="7"/>
      <c r="I219" s="7"/>
      <c r="J219" s="7"/>
      <c r="K219" s="7"/>
      <c r="L219" s="3"/>
      <c r="M219" s="3"/>
    </row>
    <row r="220" s="1" customFormat="1" ht="15" customHeight="1" spans="1:14">
      <c r="A220" s="6"/>
      <c r="B220" s="56"/>
      <c r="C220" s="175"/>
      <c r="D220" s="62"/>
      <c r="E220" s="62"/>
      <c r="F220" s="7"/>
      <c r="G220" s="7"/>
      <c r="H220" s="7"/>
      <c r="I220" s="7"/>
      <c r="J220" s="7"/>
      <c r="K220" s="7"/>
      <c r="L220" s="7"/>
      <c r="M220" s="7"/>
      <c r="N220" s="3"/>
    </row>
    <row r="221" s="1" customFormat="1" ht="36.75" customHeight="1" spans="1:14">
      <c r="A221" s="14" t="s">
        <v>76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3"/>
    </row>
    <row r="222" s="1" customFormat="1" ht="15" customHeight="1" spans="1:14">
      <c r="A222" s="6"/>
      <c r="B222" s="56"/>
      <c r="C222" s="175"/>
      <c r="D222" s="62"/>
      <c r="E222" s="62"/>
      <c r="F222" s="7"/>
      <c r="G222" s="7"/>
      <c r="H222" s="7"/>
      <c r="I222" s="7"/>
      <c r="J222" s="7"/>
      <c r="K222" s="7"/>
      <c r="L222" s="7"/>
      <c r="M222" s="7"/>
      <c r="N222" s="3"/>
    </row>
    <row r="223" s="1" customFormat="1" spans="1:14">
      <c r="A223" s="17" t="s">
        <v>18</v>
      </c>
      <c r="B223" s="104" t="s">
        <v>19</v>
      </c>
      <c r="C223" s="222" t="s">
        <v>20</v>
      </c>
      <c r="D223" s="19" t="s">
        <v>21</v>
      </c>
      <c r="E223" s="121"/>
      <c r="F223" s="18" t="s">
        <v>22</v>
      </c>
      <c r="G223" s="20"/>
      <c r="H223" s="20"/>
      <c r="I223" s="20"/>
      <c r="J223" s="20"/>
      <c r="K223" s="121"/>
      <c r="L223" s="21" t="s">
        <v>23</v>
      </c>
      <c r="M223" s="179"/>
      <c r="N223" s="3"/>
    </row>
    <row r="224" s="1" customFormat="1" spans="1:14">
      <c r="A224" s="22" t="s">
        <v>24</v>
      </c>
      <c r="B224" s="105"/>
      <c r="C224" s="223"/>
      <c r="D224" s="24"/>
      <c r="E224" s="178"/>
      <c r="F224" s="21" t="s">
        <v>25</v>
      </c>
      <c r="G224" s="179"/>
      <c r="H224" s="21" t="s">
        <v>26</v>
      </c>
      <c r="I224" s="190"/>
      <c r="J224" s="25" t="s">
        <v>27</v>
      </c>
      <c r="K224" s="76"/>
      <c r="L224" s="25" t="s">
        <v>28</v>
      </c>
      <c r="M224" s="76"/>
      <c r="N224" s="3"/>
    </row>
    <row r="225" s="1" customFormat="1" spans="1:14">
      <c r="A225" s="26">
        <v>1</v>
      </c>
      <c r="B225" s="27">
        <v>2</v>
      </c>
      <c r="C225" s="224"/>
      <c r="D225" s="45" t="s">
        <v>29</v>
      </c>
      <c r="E225" s="45" t="s">
        <v>30</v>
      </c>
      <c r="F225" s="45" t="s">
        <v>29</v>
      </c>
      <c r="G225" s="45" t="s">
        <v>30</v>
      </c>
      <c r="H225" s="45" t="s">
        <v>29</v>
      </c>
      <c r="I225" s="45" t="s">
        <v>30</v>
      </c>
      <c r="J225" s="45" t="s">
        <v>29</v>
      </c>
      <c r="K225" s="45" t="s">
        <v>30</v>
      </c>
      <c r="L225" s="45" t="s">
        <v>29</v>
      </c>
      <c r="M225" s="45" t="s">
        <v>30</v>
      </c>
      <c r="N225" s="3"/>
    </row>
    <row r="226" s="1" customFormat="1" ht="15.75" customHeight="1" spans="1:13">
      <c r="A226" s="29"/>
      <c r="B226" s="30" t="s">
        <v>112</v>
      </c>
      <c r="C226" s="166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="1" customFormat="1" ht="15.75" customHeight="1" spans="1:13">
      <c r="A227" s="4"/>
      <c r="B227" s="3"/>
      <c r="C227" s="146"/>
      <c r="D227" s="3"/>
      <c r="E227" s="3"/>
      <c r="F227" s="31" t="s">
        <v>32</v>
      </c>
      <c r="G227" s="31"/>
      <c r="H227" s="31"/>
      <c r="I227" s="31"/>
      <c r="J227" s="31"/>
      <c r="K227" s="31"/>
      <c r="L227" s="29"/>
      <c r="M227" s="29"/>
    </row>
    <row r="228" s="1" customFormat="1" ht="28.8" spans="1:13">
      <c r="A228" s="32" t="s">
        <v>33</v>
      </c>
      <c r="B228" s="33" t="s">
        <v>113</v>
      </c>
      <c r="C228" s="58">
        <v>38.93</v>
      </c>
      <c r="D228" s="34">
        <v>200</v>
      </c>
      <c r="E228" s="34">
        <v>250</v>
      </c>
      <c r="F228" s="35">
        <v>7.9</v>
      </c>
      <c r="G228" s="35">
        <v>9.87</v>
      </c>
      <c r="H228" s="35">
        <v>10.72</v>
      </c>
      <c r="I228" s="35">
        <v>13.4</v>
      </c>
      <c r="J228" s="35">
        <v>43.4</v>
      </c>
      <c r="K228" s="35">
        <v>54.25</v>
      </c>
      <c r="L228" s="35">
        <v>301.68</v>
      </c>
      <c r="M228" s="35">
        <v>377.1</v>
      </c>
    </row>
    <row r="229" s="1" customFormat="1" spans="1:14">
      <c r="A229" s="38" t="s">
        <v>63</v>
      </c>
      <c r="B229" s="39" t="s">
        <v>64</v>
      </c>
      <c r="C229" s="95">
        <v>20</v>
      </c>
      <c r="D229" s="45">
        <v>100</v>
      </c>
      <c r="E229" s="45">
        <v>100</v>
      </c>
      <c r="F229" s="64">
        <v>0.4</v>
      </c>
      <c r="G229" s="64">
        <v>0.4</v>
      </c>
      <c r="H229" s="64">
        <v>0.4</v>
      </c>
      <c r="I229" s="64">
        <v>0.4</v>
      </c>
      <c r="J229" s="64">
        <v>9.8</v>
      </c>
      <c r="K229" s="64">
        <v>9.8</v>
      </c>
      <c r="L229" s="64">
        <v>47</v>
      </c>
      <c r="M229" s="64">
        <v>47</v>
      </c>
      <c r="N229" s="3"/>
    </row>
    <row r="230" s="1" customFormat="1" spans="1:14">
      <c r="A230" s="42" t="s">
        <v>95</v>
      </c>
      <c r="B230" s="43" t="s">
        <v>96</v>
      </c>
      <c r="C230" s="44">
        <v>10</v>
      </c>
      <c r="D230" s="42">
        <v>200</v>
      </c>
      <c r="E230" s="42">
        <v>200</v>
      </c>
      <c r="F230" s="42">
        <v>0.3</v>
      </c>
      <c r="G230" s="42">
        <v>0.3</v>
      </c>
      <c r="H230" s="42">
        <v>0</v>
      </c>
      <c r="I230" s="42">
        <v>0</v>
      </c>
      <c r="J230" s="42">
        <v>10.58</v>
      </c>
      <c r="K230" s="42">
        <v>10.58</v>
      </c>
      <c r="L230" s="42">
        <v>43.52</v>
      </c>
      <c r="M230" s="42">
        <v>43.52</v>
      </c>
      <c r="N230" s="3"/>
    </row>
    <row r="231" s="144" customFormat="1" spans="1:25">
      <c r="A231" s="225" t="s">
        <v>101</v>
      </c>
      <c r="B231" s="226" t="s">
        <v>114</v>
      </c>
      <c r="C231" s="227">
        <v>20</v>
      </c>
      <c r="D231" s="227">
        <v>60</v>
      </c>
      <c r="E231" s="227">
        <v>60</v>
      </c>
      <c r="F231" s="228">
        <v>6.69</v>
      </c>
      <c r="G231" s="228">
        <v>6.69</v>
      </c>
      <c r="H231" s="171">
        <v>8.38</v>
      </c>
      <c r="I231" s="171">
        <v>8.38</v>
      </c>
      <c r="J231" s="171">
        <v>19.38</v>
      </c>
      <c r="K231" s="171">
        <v>19.38</v>
      </c>
      <c r="L231" s="171">
        <v>180.27</v>
      </c>
      <c r="M231" s="171">
        <v>180.27</v>
      </c>
      <c r="N231" s="235"/>
      <c r="O231" s="235"/>
      <c r="P231" s="235"/>
      <c r="Q231" s="235"/>
      <c r="R231" s="235"/>
      <c r="S231" s="235"/>
      <c r="T231" s="235"/>
      <c r="U231" s="235"/>
      <c r="V231" s="235"/>
      <c r="W231" s="235"/>
      <c r="X231" s="235"/>
      <c r="Y231" s="235"/>
    </row>
    <row r="232" s="1" customFormat="1" spans="1:14">
      <c r="A232" s="42"/>
      <c r="B232" s="43" t="s">
        <v>41</v>
      </c>
      <c r="C232" s="216">
        <f t="shared" ref="C232:M232" si="9">SUM(C228:C231)</f>
        <v>88.93</v>
      </c>
      <c r="D232" s="106">
        <f t="shared" si="9"/>
        <v>560</v>
      </c>
      <c r="E232" s="106">
        <f t="shared" si="9"/>
        <v>610</v>
      </c>
      <c r="F232" s="107">
        <f t="shared" si="9"/>
        <v>15.29</v>
      </c>
      <c r="G232" s="107">
        <f t="shared" si="9"/>
        <v>17.26</v>
      </c>
      <c r="H232" s="107">
        <f t="shared" si="9"/>
        <v>19.5</v>
      </c>
      <c r="I232" s="107">
        <f t="shared" si="9"/>
        <v>22.18</v>
      </c>
      <c r="J232" s="107">
        <f t="shared" si="9"/>
        <v>83.16</v>
      </c>
      <c r="K232" s="107">
        <f t="shared" si="9"/>
        <v>94.01</v>
      </c>
      <c r="L232" s="107">
        <f t="shared" si="9"/>
        <v>572.47</v>
      </c>
      <c r="M232" s="107">
        <f t="shared" si="9"/>
        <v>647.89</v>
      </c>
      <c r="N232" s="3"/>
    </row>
    <row r="233" s="1" customFormat="1" spans="1:14">
      <c r="A233" s="45"/>
      <c r="B233" s="66"/>
      <c r="C233" s="22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3"/>
    </row>
    <row r="234" s="1" customFormat="1" spans="1:14">
      <c r="A234" s="25"/>
      <c r="B234" s="50" t="s">
        <v>42</v>
      </c>
      <c r="C234" s="173"/>
      <c r="D234" s="51">
        <v>500</v>
      </c>
      <c r="E234" s="51">
        <v>550</v>
      </c>
      <c r="F234" s="129" t="s">
        <v>43</v>
      </c>
      <c r="G234" s="52" t="s">
        <v>44</v>
      </c>
      <c r="H234" s="124" t="s">
        <v>45</v>
      </c>
      <c r="I234" s="52" t="s">
        <v>46</v>
      </c>
      <c r="J234" s="129" t="s">
        <v>47</v>
      </c>
      <c r="K234" s="52" t="s">
        <v>48</v>
      </c>
      <c r="L234" s="130" t="s">
        <v>49</v>
      </c>
      <c r="M234" s="52" t="s">
        <v>50</v>
      </c>
      <c r="N234" s="3"/>
    </row>
    <row r="235" s="1" customFormat="1" spans="1:14">
      <c r="A235" s="25"/>
      <c r="B235" s="108"/>
      <c r="C235" s="230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3"/>
    </row>
    <row r="236" s="1" customFormat="1" spans="1:14">
      <c r="A236" s="45"/>
      <c r="B236" s="109" t="s">
        <v>115</v>
      </c>
      <c r="C236" s="231"/>
      <c r="D236" s="64">
        <f>D232+D210+D187+D165+D144+D122+D99+D76+D55+D33</f>
        <v>5190</v>
      </c>
      <c r="E236" s="64">
        <f>E232+E210+E187+E165+E144+E122+E99+E76+E55+E33</f>
        <v>5780</v>
      </c>
      <c r="F236" s="64">
        <f>F232+F210+F187+F165+F144+F122+F99+F76+F55+F33</f>
        <v>169.066</v>
      </c>
      <c r="G236" s="64">
        <f t="shared" ref="G236:M236" si="10">G232+G210+G187+G165+G144+G122+G99+G76+G55+G33</f>
        <v>188.193</v>
      </c>
      <c r="H236" s="64">
        <f t="shared" si="10"/>
        <v>163.72</v>
      </c>
      <c r="I236" s="64">
        <f t="shared" si="10"/>
        <v>191.81</v>
      </c>
      <c r="J236" s="64">
        <f t="shared" si="10"/>
        <v>772.8</v>
      </c>
      <c r="K236" s="64">
        <f t="shared" si="10"/>
        <v>844.95</v>
      </c>
      <c r="L236" s="64">
        <f t="shared" si="10"/>
        <v>5252.66</v>
      </c>
      <c r="M236" s="64">
        <f t="shared" si="10"/>
        <v>5876.47</v>
      </c>
      <c r="N236" s="3"/>
    </row>
    <row r="237" s="1" customFormat="1" spans="1:15">
      <c r="A237" s="45"/>
      <c r="B237" s="109" t="s">
        <v>116</v>
      </c>
      <c r="C237" s="231"/>
      <c r="D237" s="45">
        <f>D236/10</f>
        <v>519</v>
      </c>
      <c r="E237" s="45">
        <f>E236/10</f>
        <v>578</v>
      </c>
      <c r="F237" s="110">
        <f>F236/10</f>
        <v>16.9066</v>
      </c>
      <c r="G237" s="110">
        <f t="shared" ref="G237:M237" si="11">G236/10</f>
        <v>18.8193</v>
      </c>
      <c r="H237" s="110">
        <f t="shared" si="11"/>
        <v>16.372</v>
      </c>
      <c r="I237" s="110">
        <f t="shared" si="11"/>
        <v>19.181</v>
      </c>
      <c r="J237" s="110">
        <f t="shared" si="11"/>
        <v>77.28</v>
      </c>
      <c r="K237" s="110">
        <f t="shared" si="11"/>
        <v>84.495</v>
      </c>
      <c r="L237" s="110">
        <f t="shared" si="11"/>
        <v>525.266</v>
      </c>
      <c r="M237" s="110">
        <f t="shared" si="11"/>
        <v>587.647</v>
      </c>
      <c r="N237" s="236"/>
      <c r="O237" s="237"/>
    </row>
    <row r="238" s="1" customFormat="1" spans="1:15">
      <c r="A238" s="6"/>
      <c r="B238" s="111"/>
      <c r="C238" s="232"/>
      <c r="D238" s="6"/>
      <c r="E238" s="6"/>
      <c r="F238" s="112"/>
      <c r="G238" s="112"/>
      <c r="H238" s="112"/>
      <c r="I238" s="112"/>
      <c r="J238" s="112"/>
      <c r="K238" s="112"/>
      <c r="L238" s="112"/>
      <c r="M238" s="112"/>
      <c r="N238" s="236"/>
      <c r="O238" s="237"/>
    </row>
    <row r="239" s="1" customFormat="1" spans="1:15">
      <c r="A239" s="6"/>
      <c r="B239" s="56"/>
      <c r="C239" s="175"/>
      <c r="D239" s="62"/>
      <c r="E239" s="62"/>
      <c r="F239" s="7"/>
      <c r="G239" s="7"/>
      <c r="H239" s="7"/>
      <c r="I239" s="7"/>
      <c r="J239" s="7"/>
      <c r="K239" s="7"/>
      <c r="L239" s="7"/>
      <c r="M239" s="7"/>
      <c r="N239" s="236"/>
      <c r="O239" s="133"/>
    </row>
    <row r="240" s="2" customFormat="1" spans="1:14">
      <c r="A240" s="6"/>
      <c r="B240" s="50" t="s">
        <v>42</v>
      </c>
      <c r="C240" s="173"/>
      <c r="D240" s="51">
        <v>500</v>
      </c>
      <c r="E240" s="51">
        <v>550</v>
      </c>
      <c r="F240" s="129" t="s">
        <v>43</v>
      </c>
      <c r="G240" s="52" t="s">
        <v>44</v>
      </c>
      <c r="H240" s="124" t="s">
        <v>45</v>
      </c>
      <c r="I240" s="52" t="s">
        <v>46</v>
      </c>
      <c r="J240" s="129" t="s">
        <v>47</v>
      </c>
      <c r="K240" s="52" t="s">
        <v>48</v>
      </c>
      <c r="L240" s="130" t="s">
        <v>49</v>
      </c>
      <c r="M240" s="52" t="s">
        <v>50</v>
      </c>
      <c r="N240" s="189"/>
    </row>
    <row r="241" s="1" customFormat="1" ht="15.75" customHeight="1" spans="1:14">
      <c r="A241" s="6"/>
      <c r="B241" s="56"/>
      <c r="C241" s="175"/>
      <c r="D241" s="62"/>
      <c r="E241" s="62"/>
      <c r="F241" s="7"/>
      <c r="G241" s="7"/>
      <c r="H241" s="7"/>
      <c r="I241" s="7"/>
      <c r="J241" s="7"/>
      <c r="K241" s="7"/>
      <c r="L241" s="7"/>
      <c r="M241" s="7"/>
      <c r="N241" s="3"/>
    </row>
    <row r="242" s="1" customFormat="1" spans="1:14">
      <c r="A242" s="6"/>
      <c r="B242" s="56"/>
      <c r="C242" s="175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</row>
    <row r="243" s="1" customFormat="1" spans="1:14">
      <c r="A243" s="6"/>
      <c r="B243" s="56"/>
      <c r="C243" s="175"/>
      <c r="D243" s="62"/>
      <c r="E243" s="62"/>
      <c r="F243" s="6"/>
      <c r="G243" s="6"/>
      <c r="H243" s="6"/>
      <c r="I243" s="6"/>
      <c r="J243" s="6"/>
      <c r="K243" s="6"/>
      <c r="L243" s="6"/>
      <c r="M243" s="6"/>
      <c r="N243" s="3"/>
    </row>
    <row r="244" s="1" customFormat="1" spans="1:14">
      <c r="A244" s="6"/>
      <c r="B244" s="56"/>
      <c r="C244" s="175"/>
      <c r="D244" s="6"/>
      <c r="E244" s="6"/>
      <c r="F244" s="54"/>
      <c r="G244" s="54"/>
      <c r="H244" s="54"/>
      <c r="I244" s="54"/>
      <c r="J244" s="54"/>
      <c r="K244" s="54"/>
      <c r="L244" s="54"/>
      <c r="M244" s="54"/>
      <c r="N244" s="3"/>
    </row>
    <row r="245" s="1" customFormat="1" spans="1:14">
      <c r="A245" s="6"/>
      <c r="B245" s="56"/>
      <c r="C245" s="175"/>
      <c r="D245" s="6"/>
      <c r="E245" s="6"/>
      <c r="F245" s="54"/>
      <c r="G245" s="54"/>
      <c r="H245" s="54"/>
      <c r="I245" s="54"/>
      <c r="J245" s="54"/>
      <c r="K245" s="54"/>
      <c r="L245" s="54"/>
      <c r="M245" s="54"/>
      <c r="N245" s="3"/>
    </row>
    <row r="246" s="1" customFormat="1" spans="1:14">
      <c r="A246" s="6"/>
      <c r="B246" s="56"/>
      <c r="C246" s="175"/>
      <c r="D246" s="6"/>
      <c r="E246" s="6"/>
      <c r="F246" s="233"/>
      <c r="G246" s="233"/>
      <c r="H246" s="233"/>
      <c r="I246" s="233"/>
      <c r="J246" s="233"/>
      <c r="K246" s="233"/>
      <c r="L246" s="54"/>
      <c r="M246" s="54"/>
      <c r="N246" s="3"/>
    </row>
    <row r="247" s="1" customFormat="1" spans="1:14">
      <c r="A247" s="6"/>
      <c r="B247" s="56"/>
      <c r="C247" s="175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</row>
    <row r="248" s="1" customFormat="1" spans="1:14">
      <c r="A248" s="6"/>
      <c r="B248" s="56"/>
      <c r="C248" s="175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</row>
    <row r="249" spans="1:13">
      <c r="A249" s="6"/>
      <c r="B249" s="56"/>
      <c r="C249" s="175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 spans="1:13">
      <c r="A250" s="6"/>
      <c r="B250" s="56"/>
      <c r="C250" s="175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 spans="1:13">
      <c r="A251" s="6"/>
      <c r="B251" s="56"/>
      <c r="C251" s="175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 spans="1:13">
      <c r="A252" s="6"/>
      <c r="B252" s="56"/>
      <c r="C252" s="175"/>
      <c r="D252" s="62"/>
      <c r="E252" s="62"/>
      <c r="F252" s="54"/>
      <c r="G252" s="54"/>
      <c r="H252" s="54"/>
      <c r="I252" s="54"/>
      <c r="J252" s="54"/>
      <c r="K252" s="54"/>
      <c r="L252" s="54"/>
      <c r="M252" s="54"/>
    </row>
    <row r="253" spans="1:13">
      <c r="A253" s="6"/>
      <c r="B253" s="56"/>
      <c r="C253" s="175"/>
      <c r="D253" s="62"/>
      <c r="E253" s="62"/>
      <c r="F253" s="54"/>
      <c r="G253" s="54"/>
      <c r="H253" s="54"/>
      <c r="I253" s="54"/>
      <c r="J253" s="54"/>
      <c r="K253" s="54"/>
      <c r="L253" s="54"/>
      <c r="M253" s="54"/>
    </row>
    <row r="254" spans="1:13">
      <c r="A254" s="6"/>
      <c r="B254" s="56"/>
      <c r="C254" s="175"/>
      <c r="D254" s="62"/>
      <c r="E254" s="62"/>
      <c r="F254" s="54"/>
      <c r="G254" s="54"/>
      <c r="H254" s="54"/>
      <c r="I254" s="54"/>
      <c r="J254" s="54"/>
      <c r="K254" s="54"/>
      <c r="L254" s="54"/>
      <c r="M254" s="54"/>
    </row>
    <row r="255" spans="1:13">
      <c r="A255" s="6"/>
      <c r="B255" s="56"/>
      <c r="C255" s="175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 spans="1:13">
      <c r="A256" s="6"/>
      <c r="B256" s="56"/>
      <c r="C256" s="175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 spans="1:13">
      <c r="A257" s="6"/>
      <c r="B257" s="56"/>
      <c r="C257" s="175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 spans="1:13">
      <c r="A258" s="6"/>
      <c r="B258" s="56"/>
      <c r="C258" s="175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 spans="1:13">
      <c r="A259" s="6"/>
      <c r="B259" s="56"/>
      <c r="C259" s="175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 spans="1:13">
      <c r="A260" s="6"/>
      <c r="B260" s="56"/>
      <c r="C260" s="175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 spans="1:13">
      <c r="A261" s="6"/>
      <c r="B261" s="56"/>
      <c r="C261" s="175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 spans="1:13">
      <c r="A262" s="6"/>
      <c r="B262" s="56"/>
      <c r="C262" s="175"/>
      <c r="D262" s="62"/>
      <c r="E262" s="62"/>
      <c r="F262" s="6"/>
      <c r="G262" s="6"/>
      <c r="H262" s="6"/>
      <c r="I262" s="6"/>
      <c r="J262" s="6"/>
      <c r="K262" s="6"/>
      <c r="L262" s="6"/>
      <c r="M262" s="6"/>
    </row>
    <row r="263" spans="1:13">
      <c r="A263" s="6"/>
      <c r="B263" s="56"/>
      <c r="C263" s="175"/>
      <c r="D263" s="62"/>
      <c r="E263" s="62"/>
      <c r="F263" s="54"/>
      <c r="G263" s="54"/>
      <c r="H263" s="54"/>
      <c r="I263" s="54"/>
      <c r="J263" s="54"/>
      <c r="K263" s="54"/>
      <c r="L263" s="54"/>
      <c r="M263" s="54"/>
    </row>
    <row r="264" spans="1:13">
      <c r="A264" s="6"/>
      <c r="B264" s="56"/>
      <c r="C264" s="175"/>
      <c r="D264" s="62"/>
      <c r="E264" s="62"/>
      <c r="F264" s="54"/>
      <c r="G264" s="54"/>
      <c r="H264" s="54"/>
      <c r="I264" s="54"/>
      <c r="J264" s="54"/>
      <c r="K264" s="54"/>
      <c r="L264" s="54"/>
      <c r="M264" s="54"/>
    </row>
    <row r="265" spans="1:13">
      <c r="A265" s="6"/>
      <c r="B265" s="56"/>
      <c r="C265" s="175"/>
      <c r="D265" s="62"/>
      <c r="E265" s="62"/>
      <c r="F265" s="54"/>
      <c r="G265" s="54"/>
      <c r="H265" s="54"/>
      <c r="I265" s="54"/>
      <c r="J265" s="54"/>
      <c r="K265" s="54"/>
      <c r="L265" s="54"/>
      <c r="M265" s="54"/>
    </row>
    <row r="266" spans="1:13">
      <c r="A266" s="6"/>
      <c r="B266" s="56"/>
      <c r="C266" s="175"/>
      <c r="D266" s="62"/>
      <c r="E266" s="62"/>
      <c r="F266" s="54"/>
      <c r="G266" s="54"/>
      <c r="H266" s="54"/>
      <c r="I266" s="54"/>
      <c r="J266" s="54"/>
      <c r="K266" s="54"/>
      <c r="L266" s="54"/>
      <c r="M266" s="54"/>
    </row>
  </sheetData>
  <mergeCells count="108">
    <mergeCell ref="A7:L7"/>
    <mergeCell ref="A9:M9"/>
    <mergeCell ref="A10:M10"/>
    <mergeCell ref="A11:M11"/>
    <mergeCell ref="A12:M12"/>
    <mergeCell ref="A13:M13"/>
    <mergeCell ref="L21:M21"/>
    <mergeCell ref="A22:M22"/>
    <mergeCell ref="F24:K24"/>
    <mergeCell ref="L24:M24"/>
    <mergeCell ref="F25:G25"/>
    <mergeCell ref="H25:I25"/>
    <mergeCell ref="J25:K25"/>
    <mergeCell ref="L25:M25"/>
    <mergeCell ref="F28:H28"/>
    <mergeCell ref="A44:M44"/>
    <mergeCell ref="F46:K46"/>
    <mergeCell ref="L46:M46"/>
    <mergeCell ref="F47:G47"/>
    <mergeCell ref="H47:I47"/>
    <mergeCell ref="J47:K47"/>
    <mergeCell ref="L47:M47"/>
    <mergeCell ref="F50:H50"/>
    <mergeCell ref="B65:N65"/>
    <mergeCell ref="F67:K67"/>
    <mergeCell ref="L67:M67"/>
    <mergeCell ref="F68:G68"/>
    <mergeCell ref="H68:I68"/>
    <mergeCell ref="J68:K68"/>
    <mergeCell ref="L68:M68"/>
    <mergeCell ref="F71:H71"/>
    <mergeCell ref="A87:M87"/>
    <mergeCell ref="F89:K89"/>
    <mergeCell ref="L89:M89"/>
    <mergeCell ref="F90:G90"/>
    <mergeCell ref="H90:I90"/>
    <mergeCell ref="J90:K90"/>
    <mergeCell ref="L90:M90"/>
    <mergeCell ref="F93:H93"/>
    <mergeCell ref="A110:M110"/>
    <mergeCell ref="F112:K112"/>
    <mergeCell ref="L112:M112"/>
    <mergeCell ref="F113:G113"/>
    <mergeCell ref="H113:I113"/>
    <mergeCell ref="J113:K113"/>
    <mergeCell ref="L113:M113"/>
    <mergeCell ref="F116:H116"/>
    <mergeCell ref="A133:M133"/>
    <mergeCell ref="F135:K135"/>
    <mergeCell ref="L135:M135"/>
    <mergeCell ref="F136:G136"/>
    <mergeCell ref="H136:I136"/>
    <mergeCell ref="J136:K136"/>
    <mergeCell ref="L136:M136"/>
    <mergeCell ref="F139:H139"/>
    <mergeCell ref="A154:M154"/>
    <mergeCell ref="F156:K156"/>
    <mergeCell ref="L156:M156"/>
    <mergeCell ref="F157:G157"/>
    <mergeCell ref="H157:I157"/>
    <mergeCell ref="J157:K157"/>
    <mergeCell ref="L157:M157"/>
    <mergeCell ref="F160:H160"/>
    <mergeCell ref="A170:M170"/>
    <mergeCell ref="A176:M176"/>
    <mergeCell ref="F178:K178"/>
    <mergeCell ref="L178:M178"/>
    <mergeCell ref="F179:G179"/>
    <mergeCell ref="H179:I179"/>
    <mergeCell ref="J179:K179"/>
    <mergeCell ref="L179:M179"/>
    <mergeCell ref="F182:H182"/>
    <mergeCell ref="A199:M199"/>
    <mergeCell ref="F201:K201"/>
    <mergeCell ref="L201:M201"/>
    <mergeCell ref="F202:G202"/>
    <mergeCell ref="H202:I202"/>
    <mergeCell ref="J202:K202"/>
    <mergeCell ref="L202:M202"/>
    <mergeCell ref="F205:H205"/>
    <mergeCell ref="A221:M221"/>
    <mergeCell ref="F223:K223"/>
    <mergeCell ref="L223:M223"/>
    <mergeCell ref="F224:G224"/>
    <mergeCell ref="H224:I224"/>
    <mergeCell ref="J224:K224"/>
    <mergeCell ref="L224:M224"/>
    <mergeCell ref="F227:H227"/>
    <mergeCell ref="C24:C26"/>
    <mergeCell ref="C46:C48"/>
    <mergeCell ref="C67:C69"/>
    <mergeCell ref="C89:C91"/>
    <mergeCell ref="C112:C114"/>
    <mergeCell ref="C135:C137"/>
    <mergeCell ref="C156:C158"/>
    <mergeCell ref="C178:C180"/>
    <mergeCell ref="C201:C203"/>
    <mergeCell ref="C223:C225"/>
    <mergeCell ref="D223:E224"/>
    <mergeCell ref="D201:E202"/>
    <mergeCell ref="D178:E179"/>
    <mergeCell ref="D156:E157"/>
    <mergeCell ref="D112:E113"/>
    <mergeCell ref="D89:E90"/>
    <mergeCell ref="D67:E68"/>
    <mergeCell ref="D24:E25"/>
    <mergeCell ref="D135:E136"/>
    <mergeCell ref="D46:E47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70" orientation="landscape"/>
  <headerFooter/>
  <rowBreaks count="10" manualBreakCount="10">
    <brk id="15" max="12" man="1"/>
    <brk id="37" max="12" man="1"/>
    <brk id="58" max="12" man="1"/>
    <brk id="80" max="12" man="1"/>
    <brk id="103" max="12" man="1"/>
    <brk id="126" max="16383" man="1"/>
    <brk id="147" max="12" man="1"/>
    <brk id="169" max="16383" man="1"/>
    <brk id="193" max="12" man="1"/>
    <brk id="214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2"/>
  <sheetViews>
    <sheetView zoomScale="120" zoomScaleNormal="120" zoomScaleSheetLayoutView="67" topLeftCell="A213" workbookViewId="0">
      <selection activeCell="B228" sqref="B228"/>
    </sheetView>
  </sheetViews>
  <sheetFormatPr defaultColWidth="9.13888888888889" defaultRowHeight="14.4"/>
  <cols>
    <col min="1" max="1" width="16.5740740740741" style="4" customWidth="1"/>
    <col min="2" max="2" width="43.1388888888889" style="3" customWidth="1"/>
    <col min="3" max="3" width="14.8518518518519" style="4" customWidth="1"/>
    <col min="4" max="4" width="14.5740740740741" style="4" customWidth="1"/>
    <col min="5" max="5" width="14" style="4" customWidth="1"/>
    <col min="6" max="6" width="14.1388888888889" style="4" customWidth="1"/>
    <col min="7" max="7" width="17.4259259259259" style="4" customWidth="1"/>
    <col min="8" max="16384" width="9.13888888888889" style="5"/>
  </cols>
  <sheetData>
    <row r="1" s="1" customFormat="1" ht="16.5" customHeight="1" spans="1:7">
      <c r="A1" s="4"/>
      <c r="B1" s="3" t="s">
        <v>0</v>
      </c>
      <c r="C1" s="6"/>
      <c r="D1" s="7"/>
      <c r="E1" s="8" t="s">
        <v>13</v>
      </c>
      <c r="F1" s="3"/>
      <c r="G1" s="3"/>
    </row>
    <row r="2" s="1" customFormat="1" spans="1:8">
      <c r="A2" s="4"/>
      <c r="B2" s="3" t="s">
        <v>14</v>
      </c>
      <c r="C2" s="6"/>
      <c r="D2" s="7"/>
      <c r="E2" s="8" t="s">
        <v>117</v>
      </c>
      <c r="F2" s="3"/>
      <c r="G2" s="3"/>
      <c r="H2" s="2"/>
    </row>
    <row r="3" s="1" customFormat="1" spans="1:7">
      <c r="A3" s="4"/>
      <c r="B3" s="9" t="s">
        <v>15</v>
      </c>
      <c r="C3" s="6"/>
      <c r="D3" s="7"/>
      <c r="E3" s="10" t="s">
        <v>16</v>
      </c>
      <c r="F3" s="3"/>
      <c r="G3" s="3"/>
    </row>
    <row r="5" spans="1:7">
      <c r="A5" s="115"/>
      <c r="B5" s="116"/>
      <c r="C5" s="115" t="s">
        <v>118</v>
      </c>
      <c r="D5" s="117"/>
      <c r="E5" s="115"/>
      <c r="F5" s="115"/>
      <c r="G5" s="115"/>
    </row>
    <row r="6" ht="30" customHeight="1" spans="1:7">
      <c r="A6" s="118" t="s">
        <v>119</v>
      </c>
      <c r="B6" s="119"/>
      <c r="C6" s="119"/>
      <c r="D6" s="119"/>
      <c r="E6" s="119"/>
      <c r="F6" s="119"/>
      <c r="G6" s="119"/>
    </row>
    <row r="8" s="1" customFormat="1" ht="42" customHeight="1" spans="1:8">
      <c r="A8" s="113" t="s">
        <v>8</v>
      </c>
      <c r="B8" s="120"/>
      <c r="C8" s="120"/>
      <c r="D8" s="120"/>
      <c r="E8" s="120"/>
      <c r="F8" s="120"/>
      <c r="G8" s="120"/>
      <c r="H8" s="113"/>
    </row>
    <row r="9" s="1" customFormat="1" ht="33.75" customHeight="1" spans="1:8">
      <c r="A9" s="113" t="s">
        <v>10</v>
      </c>
      <c r="B9" s="120"/>
      <c r="C9" s="120"/>
      <c r="D9" s="120"/>
      <c r="E9" s="120"/>
      <c r="F9" s="120"/>
      <c r="G9" s="120"/>
      <c r="H9" s="113"/>
    </row>
    <row r="10" s="1" customFormat="1" ht="32.25" customHeight="1" spans="1:8">
      <c r="A10" s="113" t="s">
        <v>9</v>
      </c>
      <c r="B10" s="120"/>
      <c r="C10" s="120"/>
      <c r="D10" s="120"/>
      <c r="E10" s="120"/>
      <c r="F10" s="120"/>
      <c r="G10" s="120"/>
      <c r="H10" s="113"/>
    </row>
    <row r="11" s="2" customFormat="1" ht="25.5" customHeight="1" spans="1:8">
      <c r="A11" s="113" t="s">
        <v>11</v>
      </c>
      <c r="B11" s="120"/>
      <c r="C11" s="120"/>
      <c r="D11" s="120"/>
      <c r="E11" s="120"/>
      <c r="F11" s="120"/>
      <c r="G11" s="120"/>
      <c r="H11" s="113"/>
    </row>
    <row r="12" s="1" customFormat="1" ht="27.75" customHeight="1" spans="1:8">
      <c r="A12" s="113" t="s">
        <v>12</v>
      </c>
      <c r="B12" s="120"/>
      <c r="C12" s="120"/>
      <c r="D12" s="120"/>
      <c r="E12" s="120"/>
      <c r="F12" s="120"/>
      <c r="G12" s="120"/>
      <c r="H12" s="113"/>
    </row>
    <row r="13" s="1" customFormat="1" ht="24.75" customHeight="1" spans="1:7">
      <c r="A13" s="4"/>
      <c r="B13" s="3"/>
      <c r="C13" s="4"/>
      <c r="D13" s="4"/>
      <c r="E13" s="4"/>
      <c r="F13" s="4"/>
      <c r="G13" s="4"/>
    </row>
    <row r="14" s="1" customFormat="1" ht="16.5" customHeight="1" spans="1:7">
      <c r="A14" s="4"/>
      <c r="B14" s="3" t="s">
        <v>0</v>
      </c>
      <c r="C14" s="6"/>
      <c r="D14" s="7"/>
      <c r="E14" s="8" t="s">
        <v>13</v>
      </c>
      <c r="F14" s="3"/>
      <c r="G14" s="3"/>
    </row>
    <row r="15" s="1" customFormat="1" spans="1:8">
      <c r="A15" s="4"/>
      <c r="B15" s="3" t="s">
        <v>14</v>
      </c>
      <c r="C15" s="6"/>
      <c r="D15" s="7"/>
      <c r="E15" s="8" t="s">
        <v>117</v>
      </c>
      <c r="F15" s="3"/>
      <c r="G15" s="3"/>
      <c r="H15" s="2"/>
    </row>
    <row r="16" s="1" customFormat="1" spans="1:7">
      <c r="A16" s="4"/>
      <c r="B16" s="9" t="s">
        <v>15</v>
      </c>
      <c r="C16" s="6"/>
      <c r="D16" s="7"/>
      <c r="E16" s="10" t="s">
        <v>16</v>
      </c>
      <c r="F16" s="3"/>
      <c r="G16" s="3"/>
    </row>
    <row r="17" s="1" customFormat="1" spans="1:7">
      <c r="A17" s="4"/>
      <c r="B17" s="3"/>
      <c r="C17" s="4"/>
      <c r="D17" s="4"/>
      <c r="E17" s="4"/>
      <c r="F17" s="4"/>
      <c r="G17" s="4"/>
    </row>
    <row r="18" s="1" customFormat="1" spans="1:7">
      <c r="A18" s="11"/>
      <c r="B18" s="11"/>
      <c r="C18" s="11"/>
      <c r="D18" s="11"/>
      <c r="E18" s="11"/>
      <c r="F18" s="11"/>
      <c r="G18" s="13"/>
    </row>
    <row r="19" s="1" customFormat="1" spans="1:7">
      <c r="A19" s="14" t="s">
        <v>120</v>
      </c>
      <c r="B19" s="14"/>
      <c r="C19" s="14"/>
      <c r="D19" s="14"/>
      <c r="E19" s="14"/>
      <c r="F19" s="14"/>
      <c r="G19" s="14"/>
    </row>
    <row r="20" s="2" customFormat="1" spans="1:7">
      <c r="A20" s="14"/>
      <c r="B20" s="15"/>
      <c r="C20" s="16"/>
      <c r="D20" s="16"/>
      <c r="E20" s="16"/>
      <c r="F20" s="16"/>
      <c r="G20" s="16"/>
    </row>
    <row r="21" s="2" customFormat="1" spans="1:7">
      <c r="A21" s="17" t="s">
        <v>18</v>
      </c>
      <c r="B21" s="18" t="s">
        <v>19</v>
      </c>
      <c r="C21" s="121" t="s">
        <v>21</v>
      </c>
      <c r="D21" s="18" t="s">
        <v>22</v>
      </c>
      <c r="E21" s="20"/>
      <c r="F21" s="20"/>
      <c r="G21" s="21" t="s">
        <v>23</v>
      </c>
    </row>
    <row r="22" s="1" customFormat="1" spans="1:7">
      <c r="A22" s="22" t="s">
        <v>24</v>
      </c>
      <c r="B22" s="23"/>
      <c r="C22" s="122"/>
      <c r="D22" s="27" t="s">
        <v>25</v>
      </c>
      <c r="E22" s="27" t="s">
        <v>26</v>
      </c>
      <c r="F22" s="45" t="s">
        <v>27</v>
      </c>
      <c r="G22" s="123" t="s">
        <v>28</v>
      </c>
    </row>
    <row r="23" s="1" customFormat="1" spans="1:7">
      <c r="A23" s="26">
        <v>1</v>
      </c>
      <c r="B23" s="27">
        <v>2</v>
      </c>
      <c r="C23" s="28" t="s">
        <v>29</v>
      </c>
      <c r="D23" s="28" t="s">
        <v>29</v>
      </c>
      <c r="E23" s="28" t="s">
        <v>29</v>
      </c>
      <c r="F23" s="28" t="s">
        <v>29</v>
      </c>
      <c r="G23" s="28" t="s">
        <v>29</v>
      </c>
    </row>
    <row r="24" s="1" customFormat="1" spans="1:7">
      <c r="A24" s="29"/>
      <c r="B24" s="30" t="s">
        <v>31</v>
      </c>
      <c r="C24" s="29"/>
      <c r="D24" s="29"/>
      <c r="E24" s="29"/>
      <c r="F24" s="29"/>
      <c r="G24" s="29"/>
    </row>
    <row r="25" s="1" customFormat="1" spans="1:7">
      <c r="A25" s="4"/>
      <c r="B25" s="3"/>
      <c r="C25" s="3"/>
      <c r="D25" s="31" t="s">
        <v>32</v>
      </c>
      <c r="E25" s="31"/>
      <c r="F25" s="31"/>
      <c r="G25" s="29"/>
    </row>
    <row r="26" s="1" customFormat="1" ht="28.8" spans="1:7">
      <c r="A26" s="32" t="s">
        <v>33</v>
      </c>
      <c r="B26" s="33" t="s">
        <v>34</v>
      </c>
      <c r="C26" s="34">
        <v>200</v>
      </c>
      <c r="D26" s="35">
        <v>9.1</v>
      </c>
      <c r="E26" s="35">
        <v>14.66</v>
      </c>
      <c r="F26" s="35">
        <v>27.25</v>
      </c>
      <c r="G26" s="35">
        <v>277.4</v>
      </c>
    </row>
    <row r="27" s="1" customFormat="1" ht="16.5" customHeight="1" spans="1:7">
      <c r="A27" s="36" t="s">
        <v>35</v>
      </c>
      <c r="B27" s="37" t="s">
        <v>121</v>
      </c>
      <c r="C27" s="34">
        <v>70</v>
      </c>
      <c r="D27" s="35">
        <v>3.15</v>
      </c>
      <c r="E27" s="35">
        <v>1.68</v>
      </c>
      <c r="F27" s="35">
        <v>21.95</v>
      </c>
      <c r="G27" s="35">
        <v>115.62</v>
      </c>
    </row>
    <row r="28" s="1" customFormat="1" ht="15" customHeight="1" spans="1:7">
      <c r="A28" s="38" t="s">
        <v>37</v>
      </c>
      <c r="B28" s="39" t="s">
        <v>38</v>
      </c>
      <c r="C28" s="40">
        <v>50</v>
      </c>
      <c r="D28" s="41">
        <v>3.95</v>
      </c>
      <c r="E28" s="41">
        <v>0.5</v>
      </c>
      <c r="F28" s="41">
        <v>24.15</v>
      </c>
      <c r="G28" s="41">
        <v>116.9</v>
      </c>
    </row>
    <row r="29" s="1" customFormat="1" ht="20.25" customHeight="1" spans="1:7">
      <c r="A29" s="42" t="s">
        <v>39</v>
      </c>
      <c r="B29" s="43" t="s">
        <v>40</v>
      </c>
      <c r="C29" s="44">
        <v>200</v>
      </c>
      <c r="D29" s="42">
        <v>0.2</v>
      </c>
      <c r="E29" s="42">
        <v>0</v>
      </c>
      <c r="F29" s="42">
        <v>10.38</v>
      </c>
      <c r="G29" s="42">
        <v>42.32</v>
      </c>
    </row>
    <row r="30" s="1" customFormat="1" spans="1:7">
      <c r="A30" s="45"/>
      <c r="B30" s="46" t="s">
        <v>41</v>
      </c>
      <c r="C30" s="47">
        <f t="shared" ref="C30:G30" si="0">SUM(C26:C29)</f>
        <v>520</v>
      </c>
      <c r="D30" s="47">
        <f t="shared" si="0"/>
        <v>16.4</v>
      </c>
      <c r="E30" s="47">
        <f t="shared" si="0"/>
        <v>16.84</v>
      </c>
      <c r="F30" s="47">
        <f t="shared" si="0"/>
        <v>83.73</v>
      </c>
      <c r="G30" s="47">
        <f t="shared" si="0"/>
        <v>552.24</v>
      </c>
    </row>
    <row r="31" s="1" customFormat="1" ht="14.25" customHeight="1" spans="1:7">
      <c r="A31" s="48"/>
      <c r="B31" s="9"/>
      <c r="C31" s="49"/>
      <c r="D31" s="49"/>
      <c r="E31" s="49"/>
      <c r="F31" s="49"/>
      <c r="G31" s="49"/>
    </row>
    <row r="32" s="1" customFormat="1" ht="14.25" customHeight="1" spans="1:7">
      <c r="A32" s="6"/>
      <c r="B32" s="50" t="s">
        <v>42</v>
      </c>
      <c r="C32" s="51">
        <v>500</v>
      </c>
      <c r="D32" s="124" t="s">
        <v>43</v>
      </c>
      <c r="E32" s="124" t="s">
        <v>45</v>
      </c>
      <c r="F32" s="124" t="s">
        <v>47</v>
      </c>
      <c r="G32" s="125" t="s">
        <v>49</v>
      </c>
    </row>
    <row r="33" s="1" customFormat="1" spans="1:7">
      <c r="A33" s="6"/>
      <c r="B33" s="53"/>
      <c r="C33" s="51"/>
      <c r="D33" s="126"/>
      <c r="E33" s="126"/>
      <c r="F33" s="126"/>
      <c r="G33" s="127"/>
    </row>
    <row r="34" s="1" customFormat="1" spans="1:7">
      <c r="A34" s="6"/>
      <c r="B34" s="55"/>
      <c r="C34" s="6"/>
      <c r="D34" s="54"/>
      <c r="E34" s="54"/>
      <c r="F34" s="54"/>
      <c r="G34" s="54"/>
    </row>
    <row r="35" s="1" customFormat="1" ht="18" customHeight="1" spans="1:7">
      <c r="A35" s="6"/>
      <c r="B35" s="55"/>
      <c r="C35" s="6"/>
      <c r="D35" s="54"/>
      <c r="E35" s="54"/>
      <c r="F35" s="54"/>
      <c r="G35" s="54"/>
    </row>
    <row r="36" s="3" customFormat="1" ht="21.75" customHeight="1" spans="1:8">
      <c r="A36" s="4"/>
      <c r="B36" s="3" t="s">
        <v>0</v>
      </c>
      <c r="C36" s="6"/>
      <c r="D36" s="7"/>
      <c r="E36" s="8" t="s">
        <v>13</v>
      </c>
      <c r="F36" s="3"/>
      <c r="G36" s="3"/>
      <c r="H36" s="1"/>
    </row>
    <row r="37" s="1" customFormat="1" spans="1:8">
      <c r="A37" s="4"/>
      <c r="B37" s="3" t="s">
        <v>2</v>
      </c>
      <c r="C37" s="6"/>
      <c r="D37" s="7"/>
      <c r="E37" s="8" t="s">
        <v>117</v>
      </c>
      <c r="F37" s="3"/>
      <c r="G37" s="3"/>
      <c r="H37" s="2"/>
    </row>
    <row r="38" s="3" customFormat="1" spans="1:8">
      <c r="A38" s="4"/>
      <c r="B38" s="9" t="s">
        <v>4</v>
      </c>
      <c r="C38" s="6"/>
      <c r="D38" s="7"/>
      <c r="E38" s="10" t="s">
        <v>16</v>
      </c>
      <c r="F38" s="3"/>
      <c r="G38" s="3"/>
      <c r="H38" s="1"/>
    </row>
    <row r="39" s="3" customFormat="1" spans="1:7">
      <c r="A39" s="6"/>
      <c r="B39" s="56"/>
      <c r="C39" s="6"/>
      <c r="D39" s="7"/>
      <c r="E39" s="7"/>
      <c r="F39" s="7"/>
      <c r="G39" s="7"/>
    </row>
    <row r="40" s="1" customFormat="1" ht="18" customHeight="1" spans="1:7">
      <c r="A40" s="6"/>
      <c r="B40" s="56"/>
      <c r="C40" s="6"/>
      <c r="D40" s="7"/>
      <c r="E40" s="7"/>
      <c r="F40" s="7"/>
      <c r="G40" s="7"/>
    </row>
    <row r="41" s="1" customFormat="1" spans="1:7">
      <c r="A41" s="14" t="s">
        <v>120</v>
      </c>
      <c r="B41" s="14"/>
      <c r="C41" s="14"/>
      <c r="D41" s="14"/>
      <c r="E41" s="14"/>
      <c r="F41" s="14"/>
      <c r="G41" s="14"/>
    </row>
    <row r="42" s="3" customFormat="1" spans="1:7">
      <c r="A42" s="6"/>
      <c r="B42" s="56"/>
      <c r="C42" s="6"/>
      <c r="D42" s="7"/>
      <c r="E42" s="7"/>
      <c r="F42" s="7"/>
      <c r="G42" s="7"/>
    </row>
    <row r="43" s="3" customFormat="1" spans="1:7">
      <c r="A43" s="17" t="s">
        <v>18</v>
      </c>
      <c r="B43" s="18" t="s">
        <v>19</v>
      </c>
      <c r="C43" s="19" t="s">
        <v>21</v>
      </c>
      <c r="D43" s="18" t="s">
        <v>22</v>
      </c>
      <c r="E43" s="20"/>
      <c r="F43" s="20"/>
      <c r="G43" s="21" t="s">
        <v>23</v>
      </c>
    </row>
    <row r="44" s="2" customFormat="1" spans="1:7">
      <c r="A44" s="22" t="s">
        <v>24</v>
      </c>
      <c r="B44" s="23"/>
      <c r="C44" s="24"/>
      <c r="D44" s="21" t="s">
        <v>25</v>
      </c>
      <c r="E44" s="21" t="s">
        <v>26</v>
      </c>
      <c r="F44" s="25" t="s">
        <v>27</v>
      </c>
      <c r="G44" s="25" t="s">
        <v>28</v>
      </c>
    </row>
    <row r="45" s="1" customFormat="1" spans="1:7">
      <c r="A45" s="26">
        <v>1</v>
      </c>
      <c r="B45" s="27">
        <v>2</v>
      </c>
      <c r="C45" s="45" t="s">
        <v>29</v>
      </c>
      <c r="D45" s="45" t="s">
        <v>29</v>
      </c>
      <c r="E45" s="45" t="s">
        <v>29</v>
      </c>
      <c r="F45" s="45" t="s">
        <v>29</v>
      </c>
      <c r="G45" s="45" t="s">
        <v>29</v>
      </c>
    </row>
    <row r="46" s="1" customFormat="1" spans="1:7">
      <c r="A46" s="29"/>
      <c r="B46" s="30" t="s">
        <v>52</v>
      </c>
      <c r="C46" s="29"/>
      <c r="D46" s="29"/>
      <c r="E46" s="29"/>
      <c r="F46" s="29"/>
      <c r="G46" s="29"/>
    </row>
    <row r="47" s="1" customFormat="1" spans="1:7">
      <c r="A47" s="4"/>
      <c r="B47" s="3"/>
      <c r="C47" s="3"/>
      <c r="D47" s="31" t="s">
        <v>32</v>
      </c>
      <c r="E47" s="31"/>
      <c r="F47" s="31"/>
      <c r="G47" s="29"/>
    </row>
    <row r="48" s="1" customFormat="1" spans="1:7">
      <c r="A48" s="42" t="s">
        <v>53</v>
      </c>
      <c r="B48" s="43" t="s">
        <v>54</v>
      </c>
      <c r="C48" s="42">
        <v>60</v>
      </c>
      <c r="D48" s="42">
        <v>0.84</v>
      </c>
      <c r="E48" s="42">
        <v>3.6</v>
      </c>
      <c r="F48" s="42">
        <v>4.96</v>
      </c>
      <c r="G48" s="42">
        <v>55.68</v>
      </c>
    </row>
    <row r="49" s="1" customFormat="1" spans="1:7">
      <c r="A49" s="34" t="s">
        <v>55</v>
      </c>
      <c r="B49" s="57" t="s">
        <v>56</v>
      </c>
      <c r="C49" s="58">
        <v>200</v>
      </c>
      <c r="D49" s="35">
        <v>16.89</v>
      </c>
      <c r="E49" s="35">
        <v>9.86</v>
      </c>
      <c r="F49" s="35">
        <v>29.2</v>
      </c>
      <c r="G49" s="35">
        <v>302.66</v>
      </c>
    </row>
    <row r="50" s="1" customFormat="1" ht="15" customHeight="1" spans="1:7">
      <c r="A50" s="38" t="s">
        <v>37</v>
      </c>
      <c r="B50" s="39" t="s">
        <v>38</v>
      </c>
      <c r="C50" s="40">
        <v>50</v>
      </c>
      <c r="D50" s="41">
        <v>3.95</v>
      </c>
      <c r="E50" s="41">
        <v>0.5</v>
      </c>
      <c r="F50" s="41">
        <v>24.15</v>
      </c>
      <c r="G50" s="41">
        <v>116.9</v>
      </c>
    </row>
    <row r="51" s="1" customFormat="1" ht="15" customHeight="1" spans="1:7">
      <c r="A51" s="42" t="s">
        <v>57</v>
      </c>
      <c r="B51" s="43" t="s">
        <v>122</v>
      </c>
      <c r="C51" s="42">
        <v>200</v>
      </c>
      <c r="D51" s="42">
        <v>1.6</v>
      </c>
      <c r="E51" s="42">
        <v>1.1</v>
      </c>
      <c r="F51" s="42">
        <v>14.58</v>
      </c>
      <c r="G51" s="42">
        <v>74.62</v>
      </c>
    </row>
    <row r="52" s="1" customFormat="1" ht="30" customHeight="1" spans="1:7">
      <c r="A52" s="45"/>
      <c r="B52" s="46" t="s">
        <v>41</v>
      </c>
      <c r="C52" s="47">
        <f t="shared" ref="C52:G52" si="1">SUM(C48:C51)</f>
        <v>510</v>
      </c>
      <c r="D52" s="60">
        <f t="shared" si="1"/>
        <v>23.28</v>
      </c>
      <c r="E52" s="60">
        <f t="shared" si="1"/>
        <v>15.06</v>
      </c>
      <c r="F52" s="60">
        <f t="shared" si="1"/>
        <v>72.89</v>
      </c>
      <c r="G52" s="60">
        <f t="shared" si="1"/>
        <v>549.86</v>
      </c>
    </row>
    <row r="53" s="1" customFormat="1" spans="1:7">
      <c r="A53" s="6"/>
      <c r="B53" s="50" t="s">
        <v>42</v>
      </c>
      <c r="C53" s="51">
        <v>500</v>
      </c>
      <c r="D53" s="124" t="s">
        <v>43</v>
      </c>
      <c r="E53" s="124" t="s">
        <v>45</v>
      </c>
      <c r="F53" s="124" t="s">
        <v>47</v>
      </c>
      <c r="G53" s="125" t="s">
        <v>49</v>
      </c>
    </row>
    <row r="54" s="1" customFormat="1" ht="14.25" customHeight="1" spans="1:7">
      <c r="A54" s="6"/>
      <c r="B54" s="55"/>
      <c r="C54" s="6"/>
      <c r="D54" s="54"/>
      <c r="E54" s="54"/>
      <c r="F54" s="54"/>
      <c r="G54" s="54"/>
    </row>
    <row r="55" s="1" customFormat="1" ht="14.25" customHeight="1" spans="1:7">
      <c r="A55" s="6"/>
      <c r="B55" s="55"/>
      <c r="C55" s="6"/>
      <c r="D55" s="54"/>
      <c r="E55" s="54"/>
      <c r="F55" s="54"/>
      <c r="G55" s="54"/>
    </row>
    <row r="56" s="1" customFormat="1" spans="1:7">
      <c r="A56" s="6"/>
      <c r="B56" s="56"/>
      <c r="C56" s="6"/>
      <c r="D56" s="7"/>
      <c r="E56" s="7"/>
      <c r="F56" s="7"/>
      <c r="G56" s="61"/>
    </row>
    <row r="57" s="1" customFormat="1" spans="1:7">
      <c r="A57" s="4"/>
      <c r="B57" s="3" t="s">
        <v>0</v>
      </c>
      <c r="C57" s="6"/>
      <c r="D57" s="7"/>
      <c r="E57" s="8" t="s">
        <v>13</v>
      </c>
      <c r="F57" s="3"/>
      <c r="G57" s="3"/>
    </row>
    <row r="58" s="1" customFormat="1" spans="1:8">
      <c r="A58" s="4"/>
      <c r="B58" s="3" t="s">
        <v>2</v>
      </c>
      <c r="C58" s="6"/>
      <c r="D58" s="7"/>
      <c r="E58" s="8" t="s">
        <v>117</v>
      </c>
      <c r="F58" s="3"/>
      <c r="G58" s="3"/>
      <c r="H58" s="2"/>
    </row>
    <row r="59" s="1" customFormat="1" ht="18.75" customHeight="1" spans="1:7">
      <c r="A59" s="4"/>
      <c r="B59" s="9" t="s">
        <v>4</v>
      </c>
      <c r="C59" s="6"/>
      <c r="D59" s="7"/>
      <c r="E59" s="10" t="s">
        <v>16</v>
      </c>
      <c r="F59" s="3"/>
      <c r="G59" s="3"/>
    </row>
    <row r="60" s="1" customFormat="1" ht="19.5" customHeight="1" spans="1:7">
      <c r="A60" s="6"/>
      <c r="B60" s="9"/>
      <c r="C60" s="6"/>
      <c r="D60" s="7"/>
      <c r="E60" s="7"/>
      <c r="F60" s="7"/>
      <c r="G60" s="7"/>
    </row>
    <row r="61" s="1" customFormat="1" spans="1:7">
      <c r="A61" s="6"/>
      <c r="B61" s="56"/>
      <c r="C61" s="62"/>
      <c r="D61" s="7"/>
      <c r="E61" s="7"/>
      <c r="F61" s="7"/>
      <c r="G61" s="7"/>
    </row>
    <row r="62" s="1" customFormat="1" spans="1:7">
      <c r="A62" s="14" t="s">
        <v>120</v>
      </c>
      <c r="B62" s="14"/>
      <c r="C62" s="14"/>
      <c r="D62" s="14"/>
      <c r="E62" s="14"/>
      <c r="F62" s="14"/>
      <c r="G62" s="14"/>
    </row>
    <row r="63" s="1" customFormat="1" spans="1:7">
      <c r="A63" s="6"/>
      <c r="B63" s="56"/>
      <c r="C63" s="62"/>
      <c r="D63" s="7"/>
      <c r="E63" s="7"/>
      <c r="F63" s="7"/>
      <c r="G63" s="7"/>
    </row>
    <row r="64" s="1" customFormat="1" spans="1:7">
      <c r="A64" s="17" t="s">
        <v>18</v>
      </c>
      <c r="B64" s="18" t="s">
        <v>19</v>
      </c>
      <c r="C64" s="19" t="s">
        <v>21</v>
      </c>
      <c r="D64" s="18" t="s">
        <v>22</v>
      </c>
      <c r="E64" s="20"/>
      <c r="F64" s="20"/>
      <c r="G64" s="21" t="s">
        <v>23</v>
      </c>
    </row>
    <row r="65" s="1" customFormat="1" spans="1:7">
      <c r="A65" s="22" t="s">
        <v>24</v>
      </c>
      <c r="B65" s="23"/>
      <c r="C65" s="128"/>
      <c r="D65" s="27" t="s">
        <v>25</v>
      </c>
      <c r="E65" s="27" t="s">
        <v>26</v>
      </c>
      <c r="F65" s="123" t="s">
        <v>27</v>
      </c>
      <c r="G65" s="123" t="s">
        <v>28</v>
      </c>
    </row>
    <row r="66" s="1" customFormat="1" spans="1:7">
      <c r="A66" s="26">
        <v>1</v>
      </c>
      <c r="B66" s="27">
        <v>2</v>
      </c>
      <c r="C66" s="28" t="s">
        <v>29</v>
      </c>
      <c r="D66" s="28" t="s">
        <v>29</v>
      </c>
      <c r="E66" s="28" t="s">
        <v>29</v>
      </c>
      <c r="F66" s="28" t="s">
        <v>29</v>
      </c>
      <c r="G66" s="28" t="s">
        <v>29</v>
      </c>
    </row>
    <row r="67" s="1" customFormat="1" spans="1:7">
      <c r="A67" s="29"/>
      <c r="B67" s="30" t="s">
        <v>60</v>
      </c>
      <c r="C67" s="29"/>
      <c r="D67" s="29"/>
      <c r="E67" s="29"/>
      <c r="F67" s="29"/>
      <c r="G67" s="29"/>
    </row>
    <row r="68" s="1" customFormat="1" spans="1:7">
      <c r="A68" s="4"/>
      <c r="B68" s="3"/>
      <c r="C68" s="3"/>
      <c r="D68" s="31" t="s">
        <v>32</v>
      </c>
      <c r="E68" s="31"/>
      <c r="F68" s="31"/>
      <c r="G68" s="29"/>
    </row>
    <row r="69" s="2" customFormat="1" ht="28.8" spans="1:7">
      <c r="A69" s="32" t="s">
        <v>61</v>
      </c>
      <c r="B69" s="57" t="s">
        <v>62</v>
      </c>
      <c r="C69" s="34">
        <v>200</v>
      </c>
      <c r="D69" s="32">
        <v>8.25</v>
      </c>
      <c r="E69" s="63">
        <v>10.55</v>
      </c>
      <c r="F69" s="63">
        <v>30.11</v>
      </c>
      <c r="G69" s="63">
        <v>248.39</v>
      </c>
    </row>
    <row r="70" s="1" customFormat="1" ht="13.5" customHeight="1" spans="1:7">
      <c r="A70" s="38" t="s">
        <v>63</v>
      </c>
      <c r="B70" s="39" t="s">
        <v>64</v>
      </c>
      <c r="C70" s="45">
        <v>100</v>
      </c>
      <c r="D70" s="64">
        <v>0.4</v>
      </c>
      <c r="E70" s="64">
        <v>0.4</v>
      </c>
      <c r="F70" s="64">
        <v>9.8</v>
      </c>
      <c r="G70" s="64">
        <v>47</v>
      </c>
    </row>
    <row r="71" s="1" customFormat="1" spans="1:7">
      <c r="A71" s="38" t="s">
        <v>37</v>
      </c>
      <c r="B71" s="39" t="s">
        <v>38</v>
      </c>
      <c r="C71" s="40">
        <v>50</v>
      </c>
      <c r="D71" s="41">
        <v>3.95</v>
      </c>
      <c r="E71" s="41">
        <v>0.5</v>
      </c>
      <c r="F71" s="41">
        <v>24.15</v>
      </c>
      <c r="G71" s="41">
        <v>116.9</v>
      </c>
    </row>
    <row r="72" s="1" customFormat="1" spans="1:7">
      <c r="A72" s="42" t="s">
        <v>65</v>
      </c>
      <c r="B72" s="43" t="s">
        <v>111</v>
      </c>
      <c r="C72" s="42">
        <v>200</v>
      </c>
      <c r="D72" s="42">
        <v>4.08</v>
      </c>
      <c r="E72" s="42">
        <v>3.54</v>
      </c>
      <c r="F72" s="42">
        <v>17.58</v>
      </c>
      <c r="G72" s="42">
        <v>118.6</v>
      </c>
    </row>
    <row r="73" s="1" customFormat="1" spans="1:7">
      <c r="A73" s="45"/>
      <c r="B73" s="46" t="s">
        <v>41</v>
      </c>
      <c r="C73" s="65">
        <f t="shared" ref="C73:G73" si="2">SUM(C69:C72)</f>
        <v>550</v>
      </c>
      <c r="D73" s="65">
        <f t="shared" si="2"/>
        <v>16.68</v>
      </c>
      <c r="E73" s="65">
        <f t="shared" si="2"/>
        <v>14.99</v>
      </c>
      <c r="F73" s="65">
        <f t="shared" si="2"/>
        <v>81.64</v>
      </c>
      <c r="G73" s="65">
        <f t="shared" si="2"/>
        <v>530.89</v>
      </c>
    </row>
    <row r="74" s="1" customFormat="1" ht="15" customHeight="1" spans="1:7">
      <c r="A74" s="48"/>
      <c r="B74" s="66"/>
      <c r="C74" s="49"/>
      <c r="D74" s="49"/>
      <c r="E74" s="49"/>
      <c r="F74" s="49"/>
      <c r="G74" s="49"/>
    </row>
    <row r="75" s="1" customFormat="1" spans="1:7">
      <c r="A75" s="6"/>
      <c r="B75" s="50" t="s">
        <v>42</v>
      </c>
      <c r="C75" s="51">
        <v>500</v>
      </c>
      <c r="D75" s="129" t="s">
        <v>43</v>
      </c>
      <c r="E75" s="124" t="s">
        <v>45</v>
      </c>
      <c r="F75" s="129" t="s">
        <v>47</v>
      </c>
      <c r="G75" s="130" t="s">
        <v>49</v>
      </c>
    </row>
    <row r="76" s="1" customFormat="1" spans="1:7">
      <c r="A76" s="6"/>
      <c r="B76" s="55"/>
      <c r="C76" s="6"/>
      <c r="D76" s="54"/>
      <c r="E76" s="54"/>
      <c r="F76" s="54"/>
      <c r="G76" s="54"/>
    </row>
    <row r="77" s="1" customFormat="1" ht="15" customHeight="1" spans="1:7">
      <c r="A77" s="6"/>
      <c r="B77" s="56"/>
      <c r="C77" s="6"/>
      <c r="D77" s="7"/>
      <c r="E77" s="7"/>
      <c r="F77" s="7"/>
      <c r="G77" s="61"/>
    </row>
    <row r="78" s="1" customFormat="1" ht="30" customHeight="1" spans="1:7">
      <c r="A78" s="6"/>
      <c r="B78" s="56"/>
      <c r="C78" s="62"/>
      <c r="D78" s="54"/>
      <c r="E78" s="54"/>
      <c r="F78" s="54"/>
      <c r="G78" s="54"/>
    </row>
    <row r="79" s="1" customFormat="1" spans="1:7">
      <c r="A79" s="4"/>
      <c r="B79" s="3" t="s">
        <v>0</v>
      </c>
      <c r="C79" s="6"/>
      <c r="D79" s="7"/>
      <c r="E79" s="8" t="s">
        <v>13</v>
      </c>
      <c r="F79" s="3"/>
      <c r="G79" s="3"/>
    </row>
    <row r="80" s="1" customFormat="1" spans="1:8">
      <c r="A80" s="4"/>
      <c r="B80" s="3" t="s">
        <v>2</v>
      </c>
      <c r="C80" s="6"/>
      <c r="D80" s="7"/>
      <c r="E80" s="8" t="s">
        <v>117</v>
      </c>
      <c r="F80" s="3"/>
      <c r="G80" s="3"/>
      <c r="H80" s="2"/>
    </row>
    <row r="81" s="1" customFormat="1" ht="14.25" customHeight="1" spans="1:7">
      <c r="A81" s="4"/>
      <c r="B81" s="9" t="s">
        <v>4</v>
      </c>
      <c r="C81" s="6"/>
      <c r="D81" s="7"/>
      <c r="E81" s="10" t="s">
        <v>16</v>
      </c>
      <c r="F81" s="3"/>
      <c r="G81" s="3"/>
    </row>
    <row r="82" s="1" customFormat="1" ht="32.25" customHeight="1" spans="1:7">
      <c r="A82" s="6"/>
      <c r="B82" s="56"/>
      <c r="C82" s="62"/>
      <c r="D82" s="54"/>
      <c r="E82" s="54"/>
      <c r="F82" s="54"/>
      <c r="G82" s="54"/>
    </row>
    <row r="83" s="1" customFormat="1" ht="14.25" customHeight="1" spans="1:7">
      <c r="A83" s="6"/>
      <c r="B83" s="56"/>
      <c r="C83" s="62"/>
      <c r="D83" s="54"/>
      <c r="E83" s="54"/>
      <c r="F83" s="54"/>
      <c r="G83" s="54"/>
    </row>
    <row r="84" s="1" customFormat="1" spans="1:7">
      <c r="A84" s="14" t="s">
        <v>120</v>
      </c>
      <c r="B84" s="14"/>
      <c r="C84" s="14"/>
      <c r="D84" s="14"/>
      <c r="E84" s="14"/>
      <c r="F84" s="14"/>
      <c r="G84" s="14"/>
    </row>
    <row r="85" s="1" customFormat="1" ht="20.25" customHeight="1" spans="1:7">
      <c r="A85" s="6"/>
      <c r="B85" s="56"/>
      <c r="C85" s="62"/>
      <c r="D85" s="54"/>
      <c r="E85" s="54"/>
      <c r="F85" s="54"/>
      <c r="G85" s="54"/>
    </row>
    <row r="86" s="1" customFormat="1" ht="15.75" customHeight="1" spans="1:7">
      <c r="A86" s="17" t="s">
        <v>18</v>
      </c>
      <c r="B86" s="18" t="s">
        <v>19</v>
      </c>
      <c r="C86" s="19" t="s">
        <v>21</v>
      </c>
      <c r="D86" s="18" t="s">
        <v>22</v>
      </c>
      <c r="E86" s="20"/>
      <c r="F86" s="20"/>
      <c r="G86" s="21" t="s">
        <v>23</v>
      </c>
    </row>
    <row r="87" s="1" customFormat="1" spans="1:7">
      <c r="A87" s="22" t="s">
        <v>24</v>
      </c>
      <c r="B87" s="23"/>
      <c r="C87" s="24"/>
      <c r="D87" s="21" t="s">
        <v>25</v>
      </c>
      <c r="E87" s="21" t="s">
        <v>26</v>
      </c>
      <c r="F87" s="25" t="s">
        <v>27</v>
      </c>
      <c r="G87" s="25" t="s">
        <v>28</v>
      </c>
    </row>
    <row r="88" s="1" customFormat="1" spans="1:7">
      <c r="A88" s="26">
        <v>1</v>
      </c>
      <c r="B88" s="27">
        <v>2</v>
      </c>
      <c r="C88" s="45" t="s">
        <v>29</v>
      </c>
      <c r="D88" s="45" t="s">
        <v>29</v>
      </c>
      <c r="E88" s="45" t="s">
        <v>29</v>
      </c>
      <c r="F88" s="45" t="s">
        <v>29</v>
      </c>
      <c r="G88" s="45" t="s">
        <v>29</v>
      </c>
    </row>
    <row r="89" s="1" customFormat="1" spans="1:7">
      <c r="A89" s="29"/>
      <c r="B89" s="30" t="s">
        <v>68</v>
      </c>
      <c r="C89" s="29"/>
      <c r="D89" s="29"/>
      <c r="E89" s="29"/>
      <c r="F89" s="29"/>
      <c r="G89" s="29"/>
    </row>
    <row r="90" s="1" customFormat="1" spans="1:7">
      <c r="A90" s="4"/>
      <c r="B90" s="3"/>
      <c r="C90" s="3"/>
      <c r="D90" s="31" t="s">
        <v>32</v>
      </c>
      <c r="E90" s="31"/>
      <c r="F90" s="31"/>
      <c r="G90" s="29"/>
    </row>
    <row r="91" s="3" customFormat="1" spans="1:7">
      <c r="A91" s="67" t="s">
        <v>69</v>
      </c>
      <c r="B91" s="68" t="s">
        <v>123</v>
      </c>
      <c r="C91" s="69">
        <v>60</v>
      </c>
      <c r="D91" s="45">
        <v>0.48</v>
      </c>
      <c r="E91" s="45">
        <v>0.06</v>
      </c>
      <c r="F91" s="45">
        <v>1.14</v>
      </c>
      <c r="G91" s="45">
        <v>7.2</v>
      </c>
    </row>
    <row r="92" s="1" customFormat="1" spans="1:7">
      <c r="A92" s="70" t="s">
        <v>71</v>
      </c>
      <c r="B92" s="71" t="s">
        <v>72</v>
      </c>
      <c r="C92" s="72">
        <v>100</v>
      </c>
      <c r="D92" s="73">
        <v>9.75</v>
      </c>
      <c r="E92" s="73">
        <v>5.95</v>
      </c>
      <c r="F92" s="73">
        <v>3.8</v>
      </c>
      <c r="G92" s="73">
        <v>107.75</v>
      </c>
    </row>
    <row r="93" s="1" customFormat="1" spans="1:7">
      <c r="A93" s="45" t="s">
        <v>73</v>
      </c>
      <c r="B93" s="46" t="s">
        <v>74</v>
      </c>
      <c r="C93" s="45">
        <v>150</v>
      </c>
      <c r="D93" s="64">
        <v>3.6</v>
      </c>
      <c r="E93" s="64">
        <v>9</v>
      </c>
      <c r="F93" s="64">
        <v>35.7</v>
      </c>
      <c r="G93" s="64">
        <v>199.95</v>
      </c>
    </row>
    <row r="94" s="2" customFormat="1" spans="1:7">
      <c r="A94" s="38" t="s">
        <v>37</v>
      </c>
      <c r="B94" s="39" t="s">
        <v>38</v>
      </c>
      <c r="C94" s="40">
        <v>50</v>
      </c>
      <c r="D94" s="41">
        <v>3.95</v>
      </c>
      <c r="E94" s="41">
        <v>0.5</v>
      </c>
      <c r="F94" s="41">
        <v>24.15</v>
      </c>
      <c r="G94" s="41">
        <v>116.9</v>
      </c>
    </row>
    <row r="95" s="1" customFormat="1" spans="1:7">
      <c r="A95" s="42" t="s">
        <v>39</v>
      </c>
      <c r="B95" s="43" t="s">
        <v>75</v>
      </c>
      <c r="C95" s="44">
        <v>200</v>
      </c>
      <c r="D95" s="42">
        <v>0.2</v>
      </c>
      <c r="E95" s="42">
        <v>0</v>
      </c>
      <c r="F95" s="42">
        <v>10.38</v>
      </c>
      <c r="G95" s="42">
        <v>42.32</v>
      </c>
    </row>
    <row r="96" s="1" customFormat="1" ht="19.5" customHeight="1" spans="1:7">
      <c r="A96" s="45"/>
      <c r="B96" s="46" t="s">
        <v>41</v>
      </c>
      <c r="C96" s="74">
        <f>C95+C94+C93+C91+120</f>
        <v>580</v>
      </c>
      <c r="D96" s="74">
        <f t="shared" ref="D96:G96" si="3">SUM(D91:D95)</f>
        <v>17.98</v>
      </c>
      <c r="E96" s="74">
        <f t="shared" si="3"/>
        <v>15.51</v>
      </c>
      <c r="F96" s="74">
        <f t="shared" si="3"/>
        <v>75.17</v>
      </c>
      <c r="G96" s="74">
        <f t="shared" si="3"/>
        <v>474.12</v>
      </c>
    </row>
    <row r="97" s="1" customFormat="1" ht="15" customHeight="1" spans="1:7">
      <c r="A97" s="48"/>
      <c r="B97" s="66"/>
      <c r="C97" s="49"/>
      <c r="D97" s="49"/>
      <c r="E97" s="49"/>
      <c r="F97" s="49"/>
      <c r="G97" s="49"/>
    </row>
    <row r="98" s="1" customFormat="1" spans="1:7">
      <c r="A98" s="6"/>
      <c r="B98" s="50" t="s">
        <v>42</v>
      </c>
      <c r="C98" s="51">
        <v>500</v>
      </c>
      <c r="D98" s="129" t="s">
        <v>43</v>
      </c>
      <c r="E98" s="124" t="s">
        <v>45</v>
      </c>
      <c r="F98" s="129" t="s">
        <v>47</v>
      </c>
      <c r="G98" s="130" t="s">
        <v>49</v>
      </c>
    </row>
    <row r="99" s="1" customFormat="1" spans="1:7">
      <c r="A99" s="29"/>
      <c r="B99" s="55"/>
      <c r="C99" s="6"/>
      <c r="D99" s="54"/>
      <c r="E99" s="54"/>
      <c r="F99" s="54"/>
      <c r="G99" s="54"/>
    </row>
    <row r="100" s="1" customFormat="1" spans="1:7">
      <c r="A100" s="29"/>
      <c r="B100" s="55"/>
      <c r="C100" s="6"/>
      <c r="D100" s="54"/>
      <c r="E100" s="54"/>
      <c r="F100" s="54"/>
      <c r="G100" s="54"/>
    </row>
    <row r="101" s="1" customFormat="1" spans="1:7">
      <c r="A101" s="6"/>
      <c r="B101" s="56"/>
      <c r="C101" s="62"/>
      <c r="D101" s="7"/>
      <c r="E101" s="7"/>
      <c r="F101" s="7"/>
      <c r="G101" s="61"/>
    </row>
    <row r="102" s="1" customFormat="1" ht="15" customHeight="1" spans="1:7">
      <c r="A102" s="4"/>
      <c r="B102" s="3" t="s">
        <v>0</v>
      </c>
      <c r="C102" s="6"/>
      <c r="D102" s="7"/>
      <c r="E102" s="8" t="s">
        <v>13</v>
      </c>
      <c r="F102" s="3"/>
      <c r="G102" s="3"/>
    </row>
    <row r="103" s="1" customFormat="1" spans="1:8">
      <c r="A103" s="4"/>
      <c r="B103" s="3" t="s">
        <v>2</v>
      </c>
      <c r="C103" s="6"/>
      <c r="D103" s="7"/>
      <c r="E103" s="8" t="s">
        <v>117</v>
      </c>
      <c r="F103" s="3"/>
      <c r="G103" s="3"/>
      <c r="H103" s="2"/>
    </row>
    <row r="104" s="1" customFormat="1" spans="1:7">
      <c r="A104" s="4"/>
      <c r="B104" s="9" t="s">
        <v>4</v>
      </c>
      <c r="C104" s="6"/>
      <c r="D104" s="7"/>
      <c r="E104" s="10" t="s">
        <v>16</v>
      </c>
      <c r="F104" s="3"/>
      <c r="G104" s="3"/>
    </row>
    <row r="105" s="1" customFormat="1" ht="15" customHeight="1" spans="1:7">
      <c r="A105" s="3"/>
      <c r="B105" s="3"/>
      <c r="C105" s="8"/>
      <c r="D105" s="8"/>
      <c r="E105" s="8"/>
      <c r="F105" s="8"/>
      <c r="G105" s="8"/>
    </row>
    <row r="106" s="1" customFormat="1" spans="1:7">
      <c r="A106" s="6"/>
      <c r="B106" s="56"/>
      <c r="C106" s="62"/>
      <c r="D106" s="7"/>
      <c r="E106" s="7"/>
      <c r="F106" s="7"/>
      <c r="G106" s="7"/>
    </row>
    <row r="107" s="1" customFormat="1" spans="1:7">
      <c r="A107" s="14" t="s">
        <v>120</v>
      </c>
      <c r="B107" s="14"/>
      <c r="C107" s="14"/>
      <c r="D107" s="14"/>
      <c r="E107" s="14"/>
      <c r="F107" s="14"/>
      <c r="G107" s="14"/>
    </row>
    <row r="108" s="1" customFormat="1" spans="1:7">
      <c r="A108" s="6"/>
      <c r="B108" s="56"/>
      <c r="C108" s="62"/>
      <c r="D108" s="7"/>
      <c r="E108" s="7"/>
      <c r="F108" s="7"/>
      <c r="G108" s="7"/>
    </row>
    <row r="109" s="1" customFormat="1" ht="15" customHeight="1" spans="1:7">
      <c r="A109" s="17" t="s">
        <v>18</v>
      </c>
      <c r="B109" s="18" t="s">
        <v>19</v>
      </c>
      <c r="C109" s="19" t="s">
        <v>21</v>
      </c>
      <c r="D109" s="18" t="s">
        <v>22</v>
      </c>
      <c r="E109" s="20"/>
      <c r="F109" s="20"/>
      <c r="G109" s="21" t="s">
        <v>23</v>
      </c>
    </row>
    <row r="110" s="1" customFormat="1" ht="21.75" customHeight="1" spans="1:7">
      <c r="A110" s="22" t="s">
        <v>24</v>
      </c>
      <c r="B110" s="23"/>
      <c r="C110" s="24"/>
      <c r="D110" s="21" t="s">
        <v>25</v>
      </c>
      <c r="E110" s="21" t="s">
        <v>26</v>
      </c>
      <c r="F110" s="25" t="s">
        <v>27</v>
      </c>
      <c r="G110" s="25" t="s">
        <v>28</v>
      </c>
    </row>
    <row r="111" s="1" customFormat="1" ht="18.75" customHeight="1" spans="1:7">
      <c r="A111" s="26">
        <v>1</v>
      </c>
      <c r="B111" s="27">
        <v>2</v>
      </c>
      <c r="C111" s="45" t="s">
        <v>29</v>
      </c>
      <c r="D111" s="45" t="s">
        <v>29</v>
      </c>
      <c r="E111" s="45" t="s">
        <v>29</v>
      </c>
      <c r="F111" s="45" t="s">
        <v>29</v>
      </c>
      <c r="G111" s="45" t="s">
        <v>29</v>
      </c>
    </row>
    <row r="112" s="1" customFormat="1" spans="1:7">
      <c r="A112" s="29"/>
      <c r="B112" s="30" t="s">
        <v>77</v>
      </c>
      <c r="C112" s="29"/>
      <c r="D112" s="29"/>
      <c r="E112" s="29"/>
      <c r="F112" s="29"/>
      <c r="G112" s="29"/>
    </row>
    <row r="113" s="1" customFormat="1" spans="1:7">
      <c r="A113" s="4"/>
      <c r="B113" s="3"/>
      <c r="C113" s="3"/>
      <c r="D113" s="31" t="s">
        <v>32</v>
      </c>
      <c r="E113" s="31"/>
      <c r="F113" s="31"/>
      <c r="G113" s="29"/>
    </row>
    <row r="114" s="1" customFormat="1" spans="1:7">
      <c r="A114" s="45" t="s">
        <v>78</v>
      </c>
      <c r="B114" s="75" t="s">
        <v>79</v>
      </c>
      <c r="C114" s="76">
        <v>100</v>
      </c>
      <c r="D114" s="77">
        <v>1.4</v>
      </c>
      <c r="E114" s="77">
        <v>10.02</v>
      </c>
      <c r="F114" s="77">
        <v>7.29</v>
      </c>
      <c r="G114" s="77">
        <v>125.1</v>
      </c>
    </row>
    <row r="115" s="1" customFormat="1" ht="28.8" spans="1:7">
      <c r="A115" s="78" t="s">
        <v>80</v>
      </c>
      <c r="B115" s="79" t="s">
        <v>81</v>
      </c>
      <c r="C115" s="41" t="s">
        <v>124</v>
      </c>
      <c r="D115" s="41">
        <v>6.41</v>
      </c>
      <c r="E115" s="41">
        <v>5.71</v>
      </c>
      <c r="F115" s="41">
        <v>14.92</v>
      </c>
      <c r="G115" s="131">
        <v>115.4</v>
      </c>
    </row>
    <row r="116" s="1" customFormat="1" spans="1:7">
      <c r="A116" s="78" t="s">
        <v>125</v>
      </c>
      <c r="B116" s="79" t="s">
        <v>126</v>
      </c>
      <c r="C116" s="80">
        <v>30</v>
      </c>
      <c r="D116" s="41">
        <v>3.5</v>
      </c>
      <c r="E116" s="41">
        <v>5.16</v>
      </c>
      <c r="F116" s="41">
        <v>15.66</v>
      </c>
      <c r="G116" s="41">
        <v>123.08</v>
      </c>
    </row>
    <row r="117" s="1" customFormat="1" spans="1:7">
      <c r="A117" s="82" t="s">
        <v>84</v>
      </c>
      <c r="B117" s="83" t="s">
        <v>38</v>
      </c>
      <c r="C117" s="40">
        <v>50</v>
      </c>
      <c r="D117" s="41">
        <v>3.95</v>
      </c>
      <c r="E117" s="41">
        <v>0.5</v>
      </c>
      <c r="F117" s="41">
        <v>24.15</v>
      </c>
      <c r="G117" s="41">
        <v>116.9</v>
      </c>
    </row>
    <row r="118" s="1" customFormat="1" spans="1:7">
      <c r="A118" s="84" t="s">
        <v>85</v>
      </c>
      <c r="B118" s="85" t="s">
        <v>86</v>
      </c>
      <c r="C118" s="132">
        <v>200</v>
      </c>
      <c r="D118" s="86">
        <v>0.5</v>
      </c>
      <c r="E118" s="86">
        <v>0</v>
      </c>
      <c r="F118" s="86">
        <v>19.8</v>
      </c>
      <c r="G118" s="86">
        <v>81</v>
      </c>
    </row>
    <row r="119" s="1" customFormat="1" spans="1:7">
      <c r="A119" s="45"/>
      <c r="B119" s="46" t="s">
        <v>41</v>
      </c>
      <c r="C119" s="65">
        <f>C118+C117+C116+C114+210</f>
        <v>590</v>
      </c>
      <c r="D119" s="65">
        <f>SUM(D114:D118)</f>
        <v>15.76</v>
      </c>
      <c r="E119" s="65">
        <f>SUM(E114:E118)</f>
        <v>21.39</v>
      </c>
      <c r="F119" s="65">
        <f t="shared" ref="F119:G119" si="4">SUM(F114:F118)</f>
        <v>81.82</v>
      </c>
      <c r="G119" s="65">
        <f t="shared" si="4"/>
        <v>561.48</v>
      </c>
    </row>
    <row r="120" s="2" customFormat="1" spans="1:7">
      <c r="A120" s="48"/>
      <c r="B120" s="66"/>
      <c r="C120" s="49"/>
      <c r="D120" s="49"/>
      <c r="E120" s="49"/>
      <c r="F120" s="49"/>
      <c r="G120" s="49"/>
    </row>
    <row r="121" s="1" customFormat="1" ht="18" customHeight="1" spans="1:7">
      <c r="A121" s="6"/>
      <c r="B121" s="50" t="s">
        <v>42</v>
      </c>
      <c r="C121" s="51">
        <v>500</v>
      </c>
      <c r="D121" s="129" t="s">
        <v>43</v>
      </c>
      <c r="E121" s="124" t="s">
        <v>45</v>
      </c>
      <c r="F121" s="129" t="s">
        <v>47</v>
      </c>
      <c r="G121" s="130" t="s">
        <v>49</v>
      </c>
    </row>
    <row r="122" s="1" customFormat="1" ht="18" customHeight="1" spans="1:7">
      <c r="A122" s="6"/>
      <c r="B122" s="55"/>
      <c r="C122" s="6"/>
      <c r="D122" s="54"/>
      <c r="E122" s="54"/>
      <c r="F122" s="54"/>
      <c r="G122" s="54"/>
    </row>
    <row r="123" s="1" customFormat="1" ht="18" customHeight="1" spans="1:7">
      <c r="A123" s="6"/>
      <c r="B123" s="55"/>
      <c r="C123" s="6"/>
      <c r="D123" s="54"/>
      <c r="E123" s="54"/>
      <c r="F123" s="54"/>
      <c r="G123" s="54"/>
    </row>
    <row r="124" s="1" customFormat="1" spans="1:7">
      <c r="A124" s="6"/>
      <c r="B124" s="55"/>
      <c r="C124" s="6"/>
      <c r="D124" s="54"/>
      <c r="E124" s="54"/>
      <c r="F124" s="54"/>
      <c r="G124" s="61"/>
    </row>
    <row r="125" s="1" customFormat="1" spans="1:7">
      <c r="A125" s="4"/>
      <c r="B125" s="3" t="s">
        <v>0</v>
      </c>
      <c r="C125" s="6"/>
      <c r="D125" s="7"/>
      <c r="E125" s="8" t="s">
        <v>13</v>
      </c>
      <c r="F125" s="3"/>
      <c r="G125" s="3"/>
    </row>
    <row r="126" s="1" customFormat="1" spans="1:8">
      <c r="A126" s="4"/>
      <c r="B126" s="3" t="s">
        <v>2</v>
      </c>
      <c r="C126" s="6"/>
      <c r="D126" s="7"/>
      <c r="E126" s="8" t="s">
        <v>117</v>
      </c>
      <c r="F126" s="3"/>
      <c r="G126" s="3"/>
      <c r="H126" s="2"/>
    </row>
    <row r="127" s="1" customFormat="1" ht="18" customHeight="1" spans="1:7">
      <c r="A127" s="4"/>
      <c r="B127" s="9" t="s">
        <v>4</v>
      </c>
      <c r="C127" s="6"/>
      <c r="D127" s="7"/>
      <c r="E127" s="10" t="s">
        <v>16</v>
      </c>
      <c r="F127" s="3"/>
      <c r="G127" s="3"/>
    </row>
    <row r="128" s="1" customFormat="1" spans="1:7">
      <c r="A128" s="6"/>
      <c r="B128" s="55"/>
      <c r="C128" s="6"/>
      <c r="D128" s="54"/>
      <c r="E128" s="54"/>
      <c r="F128" s="54"/>
      <c r="G128" s="54"/>
    </row>
    <row r="129" s="1" customFormat="1" spans="1:7">
      <c r="A129" s="6"/>
      <c r="B129" s="9"/>
      <c r="C129" s="6"/>
      <c r="D129" s="7"/>
      <c r="E129" s="7"/>
      <c r="F129" s="7"/>
      <c r="G129" s="7"/>
    </row>
    <row r="130" s="1" customFormat="1" spans="1:7">
      <c r="A130" s="14" t="s">
        <v>120</v>
      </c>
      <c r="B130" s="14"/>
      <c r="C130" s="14"/>
      <c r="D130" s="14"/>
      <c r="E130" s="14"/>
      <c r="F130" s="14"/>
      <c r="G130" s="14"/>
    </row>
    <row r="131" s="1" customFormat="1" ht="30.75" customHeight="1" spans="1:7">
      <c r="A131" s="6"/>
      <c r="B131" s="56"/>
      <c r="C131" s="62"/>
      <c r="D131" s="7"/>
      <c r="E131" s="7"/>
      <c r="F131" s="7"/>
      <c r="G131" s="7"/>
    </row>
    <row r="132" s="1" customFormat="1" spans="1:7">
      <c r="A132" s="17" t="s">
        <v>18</v>
      </c>
      <c r="B132" s="18" t="s">
        <v>19</v>
      </c>
      <c r="C132" s="19" t="s">
        <v>21</v>
      </c>
      <c r="D132" s="18" t="s">
        <v>22</v>
      </c>
      <c r="E132" s="20"/>
      <c r="F132" s="20"/>
      <c r="G132" s="21" t="s">
        <v>23</v>
      </c>
    </row>
    <row r="133" s="1" customFormat="1" spans="1:7">
      <c r="A133" s="22" t="s">
        <v>24</v>
      </c>
      <c r="B133" s="23"/>
      <c r="C133" s="128"/>
      <c r="D133" s="27" t="s">
        <v>25</v>
      </c>
      <c r="E133" s="27" t="s">
        <v>26</v>
      </c>
      <c r="F133" s="123" t="s">
        <v>27</v>
      </c>
      <c r="G133" s="123" t="s">
        <v>28</v>
      </c>
    </row>
    <row r="134" s="1" customFormat="1" spans="1:7">
      <c r="A134" s="26">
        <v>1</v>
      </c>
      <c r="B134" s="27">
        <v>2</v>
      </c>
      <c r="C134" s="28" t="s">
        <v>29</v>
      </c>
      <c r="D134" s="28" t="s">
        <v>29</v>
      </c>
      <c r="E134" s="28" t="s">
        <v>29</v>
      </c>
      <c r="F134" s="28" t="s">
        <v>29</v>
      </c>
      <c r="G134" s="28" t="s">
        <v>29</v>
      </c>
    </row>
    <row r="135" s="1" customFormat="1" ht="15" customHeight="1" spans="1:7">
      <c r="A135" s="29"/>
      <c r="B135" s="30" t="s">
        <v>87</v>
      </c>
      <c r="C135" s="29"/>
      <c r="D135" s="29"/>
      <c r="E135" s="29"/>
      <c r="F135" s="29"/>
      <c r="G135" s="29"/>
    </row>
    <row r="136" s="1" customFormat="1" ht="22.5" customHeight="1" spans="1:7">
      <c r="A136" s="4"/>
      <c r="B136" s="3"/>
      <c r="C136" s="3"/>
      <c r="D136" s="31" t="s">
        <v>32</v>
      </c>
      <c r="E136" s="31"/>
      <c r="F136" s="31"/>
      <c r="G136" s="29"/>
    </row>
    <row r="137" s="1" customFormat="1" spans="1:7">
      <c r="A137" s="42" t="s">
        <v>88</v>
      </c>
      <c r="B137" s="43" t="s">
        <v>89</v>
      </c>
      <c r="C137" s="42">
        <v>60</v>
      </c>
      <c r="D137" s="42">
        <v>0.976</v>
      </c>
      <c r="E137" s="42">
        <v>0.96</v>
      </c>
      <c r="F137" s="42">
        <v>6.16</v>
      </c>
      <c r="G137" s="42">
        <v>62.4</v>
      </c>
    </row>
    <row r="138" s="1" customFormat="1" spans="1:7">
      <c r="A138" s="45" t="s">
        <v>90</v>
      </c>
      <c r="B138" s="75" t="s">
        <v>91</v>
      </c>
      <c r="C138" s="27">
        <v>200</v>
      </c>
      <c r="D138" s="27">
        <v>13.2</v>
      </c>
      <c r="E138" s="27">
        <v>17.8</v>
      </c>
      <c r="F138" s="27">
        <v>37.5</v>
      </c>
      <c r="G138" s="45">
        <v>363</v>
      </c>
    </row>
    <row r="139" s="1" customFormat="1" spans="1:7">
      <c r="A139" s="42" t="s">
        <v>39</v>
      </c>
      <c r="B139" s="43" t="s">
        <v>75</v>
      </c>
      <c r="C139" s="44">
        <v>200</v>
      </c>
      <c r="D139" s="42">
        <v>0.2</v>
      </c>
      <c r="E139" s="42">
        <v>0</v>
      </c>
      <c r="F139" s="42">
        <v>10.38</v>
      </c>
      <c r="G139" s="42">
        <v>42.32</v>
      </c>
    </row>
    <row r="140" s="3" customFormat="1" spans="1:7">
      <c r="A140" s="82" t="s">
        <v>84</v>
      </c>
      <c r="B140" s="83" t="s">
        <v>38</v>
      </c>
      <c r="C140" s="40">
        <v>50</v>
      </c>
      <c r="D140" s="41">
        <v>3.95</v>
      </c>
      <c r="E140" s="41">
        <v>0.5</v>
      </c>
      <c r="F140" s="41">
        <v>24.15</v>
      </c>
      <c r="G140" s="41">
        <v>116.9</v>
      </c>
    </row>
    <row r="141" s="1" customFormat="1" spans="1:12">
      <c r="A141" s="45"/>
      <c r="B141" s="46" t="s">
        <v>41</v>
      </c>
      <c r="C141" s="47">
        <f>SUM(C137:C140)</f>
        <v>510</v>
      </c>
      <c r="D141" s="47">
        <f t="shared" ref="D141:G141" si="5">SUM(D137:D140)</f>
        <v>18.326</v>
      </c>
      <c r="E141" s="47">
        <f t="shared" si="5"/>
        <v>19.26</v>
      </c>
      <c r="F141" s="47">
        <f t="shared" si="5"/>
        <v>78.19</v>
      </c>
      <c r="G141" s="47">
        <f t="shared" si="5"/>
        <v>584.62</v>
      </c>
      <c r="H141" s="88"/>
      <c r="I141" s="88"/>
      <c r="J141" s="88"/>
      <c r="K141" s="88"/>
      <c r="L141" s="88"/>
    </row>
    <row r="142" s="1" customFormat="1" spans="1:7">
      <c r="A142" s="25"/>
      <c r="B142" s="50" t="s">
        <v>42</v>
      </c>
      <c r="C142" s="51">
        <v>500</v>
      </c>
      <c r="D142" s="129" t="s">
        <v>43</v>
      </c>
      <c r="E142" s="124" t="s">
        <v>45</v>
      </c>
      <c r="F142" s="129" t="s">
        <v>47</v>
      </c>
      <c r="G142" s="130" t="s">
        <v>49</v>
      </c>
    </row>
    <row r="143" s="1" customFormat="1" spans="1:12">
      <c r="A143" s="6"/>
      <c r="B143" s="55"/>
      <c r="C143" s="6"/>
      <c r="D143" s="54"/>
      <c r="E143" s="54"/>
      <c r="F143" s="54"/>
      <c r="G143" s="54"/>
      <c r="H143" s="89"/>
      <c r="I143" s="89"/>
      <c r="J143" s="89"/>
      <c r="K143" s="89"/>
      <c r="L143" s="89"/>
    </row>
    <row r="144" s="1" customFormat="1" spans="1:12">
      <c r="A144" s="6"/>
      <c r="B144" s="55"/>
      <c r="C144" s="6"/>
      <c r="D144" s="54"/>
      <c r="E144" s="54"/>
      <c r="F144" s="54"/>
      <c r="G144" s="54"/>
      <c r="H144" s="89"/>
      <c r="I144" s="89"/>
      <c r="J144" s="89"/>
      <c r="K144" s="89"/>
      <c r="L144" s="89"/>
    </row>
    <row r="145" s="2" customFormat="1" spans="1:12">
      <c r="A145" s="4"/>
      <c r="B145" s="3"/>
      <c r="C145" s="4"/>
      <c r="D145" s="4"/>
      <c r="E145" s="4"/>
      <c r="F145" s="4"/>
      <c r="G145" s="4"/>
      <c r="H145" s="90"/>
      <c r="I145" s="102"/>
      <c r="J145" s="90"/>
      <c r="K145" s="103"/>
      <c r="L145" s="103"/>
    </row>
    <row r="146" s="1" customFormat="1" ht="15" customHeight="1" spans="1:12">
      <c r="A146" s="4"/>
      <c r="B146" s="3" t="s">
        <v>0</v>
      </c>
      <c r="C146" s="6"/>
      <c r="D146" s="7"/>
      <c r="E146" s="8" t="s">
        <v>13</v>
      </c>
      <c r="F146" s="3"/>
      <c r="G146" s="3"/>
      <c r="I146" s="133"/>
      <c r="J146" s="133"/>
      <c r="K146" s="133"/>
      <c r="L146" s="133"/>
    </row>
    <row r="147" spans="2:8">
      <c r="B147" s="3" t="s">
        <v>2</v>
      </c>
      <c r="C147" s="6"/>
      <c r="D147" s="7"/>
      <c r="E147" s="8" t="s">
        <v>117</v>
      </c>
      <c r="F147" s="3"/>
      <c r="G147" s="3"/>
      <c r="H147" s="2"/>
    </row>
    <row r="148" s="1" customFormat="1" spans="1:7">
      <c r="A148" s="4"/>
      <c r="B148" s="9" t="s">
        <v>4</v>
      </c>
      <c r="C148" s="6"/>
      <c r="D148" s="7"/>
      <c r="E148" s="10" t="s">
        <v>16</v>
      </c>
      <c r="F148" s="3"/>
      <c r="G148" s="3"/>
    </row>
    <row r="149" s="1" customFormat="1" spans="1:7">
      <c r="A149" s="6"/>
      <c r="B149" s="9"/>
      <c r="C149" s="6"/>
      <c r="D149" s="7"/>
      <c r="E149" s="7"/>
      <c r="F149" s="7"/>
      <c r="G149" s="7"/>
    </row>
    <row r="150" s="1" customFormat="1" spans="1:7">
      <c r="A150" s="6"/>
      <c r="B150" s="9"/>
      <c r="C150" s="6"/>
      <c r="D150" s="7"/>
      <c r="E150" s="7"/>
      <c r="F150" s="7"/>
      <c r="G150" s="7"/>
    </row>
    <row r="151" s="1" customFormat="1" spans="1:7">
      <c r="A151" s="14" t="s">
        <v>120</v>
      </c>
      <c r="B151" s="14"/>
      <c r="C151" s="14"/>
      <c r="D151" s="14"/>
      <c r="E151" s="14"/>
      <c r="F151" s="14"/>
      <c r="G151" s="14"/>
    </row>
    <row r="152" s="1" customFormat="1" spans="1:7">
      <c r="A152" s="6"/>
      <c r="B152" s="56"/>
      <c r="C152" s="62"/>
      <c r="D152" s="7"/>
      <c r="E152" s="7"/>
      <c r="F152" s="7"/>
      <c r="G152" s="7"/>
    </row>
    <row r="153" s="1" customFormat="1" spans="1:7">
      <c r="A153" s="17" t="s">
        <v>18</v>
      </c>
      <c r="B153" s="18" t="s">
        <v>19</v>
      </c>
      <c r="C153" s="19" t="s">
        <v>21</v>
      </c>
      <c r="D153" s="18" t="s">
        <v>22</v>
      </c>
      <c r="E153" s="20"/>
      <c r="F153" s="20"/>
      <c r="G153" s="21" t="s">
        <v>23</v>
      </c>
    </row>
    <row r="154" s="1" customFormat="1" ht="14.25" customHeight="1" spans="1:7">
      <c r="A154" s="22" t="s">
        <v>24</v>
      </c>
      <c r="B154" s="23"/>
      <c r="C154" s="24"/>
      <c r="D154" s="21" t="s">
        <v>25</v>
      </c>
      <c r="E154" s="21" t="s">
        <v>26</v>
      </c>
      <c r="F154" s="25" t="s">
        <v>27</v>
      </c>
      <c r="G154" s="25" t="s">
        <v>28</v>
      </c>
    </row>
    <row r="155" s="1" customFormat="1" ht="14.25" customHeight="1" spans="1:7">
      <c r="A155" s="26">
        <v>1</v>
      </c>
      <c r="B155" s="27">
        <v>2</v>
      </c>
      <c r="C155" s="45" t="s">
        <v>29</v>
      </c>
      <c r="D155" s="45" t="s">
        <v>29</v>
      </c>
      <c r="E155" s="45" t="s">
        <v>29</v>
      </c>
      <c r="F155" s="45" t="s">
        <v>29</v>
      </c>
      <c r="G155" s="45" t="s">
        <v>29</v>
      </c>
    </row>
    <row r="156" s="1" customFormat="1" ht="15" customHeight="1" spans="1:7">
      <c r="A156" s="29"/>
      <c r="B156" s="30" t="s">
        <v>92</v>
      </c>
      <c r="C156" s="29"/>
      <c r="D156" s="29"/>
      <c r="E156" s="29"/>
      <c r="F156" s="29"/>
      <c r="G156" s="29"/>
    </row>
    <row r="157" s="1" customFormat="1" spans="1:7">
      <c r="A157" s="4"/>
      <c r="B157" s="3"/>
      <c r="C157" s="3"/>
      <c r="D157" s="31" t="s">
        <v>32</v>
      </c>
      <c r="E157" s="31"/>
      <c r="F157" s="31"/>
      <c r="G157" s="29"/>
    </row>
    <row r="158" s="1" customFormat="1" ht="28.8" spans="1:7">
      <c r="A158" s="32" t="s">
        <v>93</v>
      </c>
      <c r="B158" s="33" t="s">
        <v>94</v>
      </c>
      <c r="C158" s="34">
        <v>200</v>
      </c>
      <c r="D158" s="35">
        <v>8.55</v>
      </c>
      <c r="E158" s="35">
        <v>13.74</v>
      </c>
      <c r="F158" s="35">
        <v>25.5</v>
      </c>
      <c r="G158" s="35">
        <v>259.86</v>
      </c>
    </row>
    <row r="159" s="1" customFormat="1" ht="15" customHeight="1" spans="1:7">
      <c r="A159" s="36" t="s">
        <v>35</v>
      </c>
      <c r="B159" s="37" t="s">
        <v>121</v>
      </c>
      <c r="C159" s="34">
        <v>70</v>
      </c>
      <c r="D159" s="35">
        <v>3.15</v>
      </c>
      <c r="E159" s="35">
        <v>1.68</v>
      </c>
      <c r="F159" s="35">
        <v>21.95</v>
      </c>
      <c r="G159" s="35">
        <v>115.62</v>
      </c>
    </row>
    <row r="160" s="1" customFormat="1" ht="16.5" customHeight="1" spans="1:7">
      <c r="A160" s="82" t="s">
        <v>84</v>
      </c>
      <c r="B160" s="83" t="s">
        <v>38</v>
      </c>
      <c r="C160" s="40">
        <v>50</v>
      </c>
      <c r="D160" s="41">
        <v>3.95</v>
      </c>
      <c r="E160" s="41">
        <v>0.5</v>
      </c>
      <c r="F160" s="41">
        <v>24.15</v>
      </c>
      <c r="G160" s="41">
        <v>116.9</v>
      </c>
    </row>
    <row r="161" s="1" customFormat="1" spans="1:7">
      <c r="A161" s="42" t="s">
        <v>95</v>
      </c>
      <c r="B161" s="43" t="s">
        <v>96</v>
      </c>
      <c r="C161" s="42">
        <v>200</v>
      </c>
      <c r="D161" s="42">
        <v>0.3</v>
      </c>
      <c r="E161" s="42">
        <v>0</v>
      </c>
      <c r="F161" s="42">
        <v>10.58</v>
      </c>
      <c r="G161" s="42">
        <v>43.52</v>
      </c>
    </row>
    <row r="162" s="3" customFormat="1" spans="1:7">
      <c r="A162" s="45"/>
      <c r="B162" s="46" t="s">
        <v>41</v>
      </c>
      <c r="C162" s="47">
        <f t="shared" ref="C162:G162" si="6">SUM(C158:C161)</f>
        <v>520</v>
      </c>
      <c r="D162" s="47">
        <f t="shared" si="6"/>
        <v>15.95</v>
      </c>
      <c r="E162" s="47">
        <f t="shared" si="6"/>
        <v>15.92</v>
      </c>
      <c r="F162" s="47">
        <f t="shared" si="6"/>
        <v>82.18</v>
      </c>
      <c r="G162" s="47">
        <f t="shared" si="6"/>
        <v>535.9</v>
      </c>
    </row>
    <row r="163" s="1" customFormat="1" spans="1:7">
      <c r="A163" s="48"/>
      <c r="B163" s="66"/>
      <c r="C163" s="65"/>
      <c r="D163" s="65"/>
      <c r="E163" s="65"/>
      <c r="F163" s="65"/>
      <c r="G163" s="65"/>
    </row>
    <row r="164" s="1" customFormat="1" spans="1:7">
      <c r="A164" s="6"/>
      <c r="B164" s="50" t="s">
        <v>42</v>
      </c>
      <c r="C164" s="51">
        <v>500</v>
      </c>
      <c r="D164" s="129" t="s">
        <v>43</v>
      </c>
      <c r="E164" s="124" t="s">
        <v>45</v>
      </c>
      <c r="F164" s="129" t="s">
        <v>47</v>
      </c>
      <c r="G164" s="130" t="s">
        <v>49</v>
      </c>
    </row>
    <row r="165" s="1" customFormat="1" spans="1:7">
      <c r="A165" s="6"/>
      <c r="B165" s="55"/>
      <c r="C165" s="6"/>
      <c r="D165" s="54"/>
      <c r="E165" s="54"/>
      <c r="F165" s="54"/>
      <c r="G165" s="61"/>
    </row>
    <row r="166" s="1" customFormat="1" spans="1:7">
      <c r="A166" s="6"/>
      <c r="B166" s="55"/>
      <c r="C166" s="6"/>
      <c r="D166" s="54"/>
      <c r="E166" s="54"/>
      <c r="F166" s="54"/>
      <c r="G166" s="61"/>
    </row>
    <row r="167" s="1" customFormat="1" spans="1:7">
      <c r="A167" s="14"/>
      <c r="B167" s="14"/>
      <c r="C167" s="14"/>
      <c r="D167" s="14"/>
      <c r="E167" s="14"/>
      <c r="F167" s="14"/>
      <c r="G167" s="14"/>
    </row>
    <row r="168" s="2" customFormat="1" spans="1:8">
      <c r="A168" s="4"/>
      <c r="B168" s="3" t="s">
        <v>0</v>
      </c>
      <c r="C168" s="6"/>
      <c r="D168" s="7"/>
      <c r="E168" s="8" t="s">
        <v>13</v>
      </c>
      <c r="F168" s="3"/>
      <c r="G168" s="3"/>
      <c r="H168" s="1"/>
    </row>
    <row r="169" s="1" customFormat="1" ht="15" customHeight="1" spans="1:8">
      <c r="A169" s="4"/>
      <c r="B169" s="3" t="s">
        <v>2</v>
      </c>
      <c r="C169" s="6"/>
      <c r="D169" s="7"/>
      <c r="E169" s="8" t="s">
        <v>117</v>
      </c>
      <c r="F169" s="3"/>
      <c r="G169" s="3"/>
      <c r="H169" s="2"/>
    </row>
    <row r="170" s="1" customFormat="1" spans="1:7">
      <c r="A170" s="4"/>
      <c r="B170" s="9" t="s">
        <v>4</v>
      </c>
      <c r="C170" s="6"/>
      <c r="D170" s="7"/>
      <c r="E170" s="10" t="s">
        <v>16</v>
      </c>
      <c r="F170" s="3"/>
      <c r="G170" s="3"/>
    </row>
    <row r="171" s="1" customFormat="1" ht="24.75" customHeight="1" spans="1:7">
      <c r="A171" s="14"/>
      <c r="B171" s="14"/>
      <c r="C171" s="4"/>
      <c r="D171" s="4"/>
      <c r="E171" s="4"/>
      <c r="F171" s="4"/>
      <c r="G171" s="4"/>
    </row>
    <row r="172" s="1" customFormat="1" spans="1:7">
      <c r="A172" s="14"/>
      <c r="B172" s="14"/>
      <c r="C172" s="4"/>
      <c r="D172" s="4"/>
      <c r="E172" s="4"/>
      <c r="F172" s="4"/>
      <c r="G172" s="4"/>
    </row>
    <row r="173" s="1" customFormat="1" spans="1:7">
      <c r="A173" s="14" t="s">
        <v>120</v>
      </c>
      <c r="B173" s="14"/>
      <c r="C173" s="14"/>
      <c r="D173" s="14"/>
      <c r="E173" s="14"/>
      <c r="F173" s="14"/>
      <c r="G173" s="14"/>
    </row>
    <row r="174" s="1" customFormat="1" spans="1:7">
      <c r="A174" s="14"/>
      <c r="B174" s="14"/>
      <c r="C174" s="4"/>
      <c r="D174" s="4"/>
      <c r="E174" s="4"/>
      <c r="F174" s="4"/>
      <c r="G174" s="4"/>
    </row>
    <row r="175" s="1" customFormat="1" spans="1:7">
      <c r="A175" s="17" t="s">
        <v>18</v>
      </c>
      <c r="B175" s="18" t="s">
        <v>19</v>
      </c>
      <c r="C175" s="19" t="s">
        <v>21</v>
      </c>
      <c r="D175" s="18" t="s">
        <v>22</v>
      </c>
      <c r="E175" s="20"/>
      <c r="F175" s="20"/>
      <c r="G175" s="21" t="s">
        <v>23</v>
      </c>
    </row>
    <row r="176" s="1" customFormat="1" ht="17.25" customHeight="1" spans="1:7">
      <c r="A176" s="22" t="s">
        <v>24</v>
      </c>
      <c r="B176" s="23"/>
      <c r="C176" s="24"/>
      <c r="D176" s="21" t="s">
        <v>25</v>
      </c>
      <c r="E176" s="21" t="s">
        <v>26</v>
      </c>
      <c r="F176" s="25" t="s">
        <v>27</v>
      </c>
      <c r="G176" s="25" t="s">
        <v>28</v>
      </c>
    </row>
    <row r="177" s="1" customFormat="1" ht="21" customHeight="1" spans="1:7">
      <c r="A177" s="26">
        <v>1</v>
      </c>
      <c r="B177" s="27">
        <v>2</v>
      </c>
      <c r="C177" s="45" t="s">
        <v>29</v>
      </c>
      <c r="D177" s="45" t="s">
        <v>29</v>
      </c>
      <c r="E177" s="45" t="s">
        <v>29</v>
      </c>
      <c r="F177" s="45" t="s">
        <v>29</v>
      </c>
      <c r="G177" s="45" t="s">
        <v>29</v>
      </c>
    </row>
    <row r="178" s="1" customFormat="1" ht="14.25" customHeight="1" spans="1:7">
      <c r="A178" s="29"/>
      <c r="B178" s="30" t="s">
        <v>97</v>
      </c>
      <c r="C178" s="29"/>
      <c r="D178" s="29"/>
      <c r="E178" s="29"/>
      <c r="F178" s="29"/>
      <c r="G178" s="29"/>
    </row>
    <row r="179" s="1" customFormat="1" ht="14.25" customHeight="1" spans="1:8">
      <c r="A179" s="4"/>
      <c r="B179" s="3"/>
      <c r="C179" s="3"/>
      <c r="D179" s="31" t="s">
        <v>32</v>
      </c>
      <c r="E179" s="31"/>
      <c r="F179" s="31"/>
      <c r="G179" s="29"/>
      <c r="H179" s="133"/>
    </row>
    <row r="180" s="114" customFormat="1" ht="29.25" customHeight="1" spans="1:12">
      <c r="A180" s="91" t="s">
        <v>98</v>
      </c>
      <c r="B180" s="92" t="s">
        <v>99</v>
      </c>
      <c r="C180" s="93">
        <v>200</v>
      </c>
      <c r="D180" s="94">
        <v>4.44</v>
      </c>
      <c r="E180" s="94">
        <v>4.64</v>
      </c>
      <c r="F180" s="134">
        <v>9.18</v>
      </c>
      <c r="G180" s="94">
        <v>103.12</v>
      </c>
      <c r="H180" s="135"/>
      <c r="I180" s="141"/>
      <c r="L180" s="142"/>
    </row>
    <row r="181" s="3" customFormat="1" ht="21" customHeight="1" spans="1:9">
      <c r="A181" s="95" t="s">
        <v>37</v>
      </c>
      <c r="B181" s="96" t="s">
        <v>38</v>
      </c>
      <c r="C181" s="95">
        <v>50</v>
      </c>
      <c r="D181" s="95">
        <v>3.95</v>
      </c>
      <c r="E181" s="95">
        <v>0.5</v>
      </c>
      <c r="F181" s="136">
        <v>24.15</v>
      </c>
      <c r="G181" s="95">
        <v>116.9</v>
      </c>
      <c r="H181" s="137"/>
      <c r="I181" s="1"/>
    </row>
    <row r="182" s="1" customFormat="1" ht="15" customHeight="1" spans="1:7">
      <c r="A182" s="42" t="s">
        <v>57</v>
      </c>
      <c r="B182" s="43" t="s">
        <v>122</v>
      </c>
      <c r="C182" s="42">
        <v>200</v>
      </c>
      <c r="D182" s="42">
        <v>1.6</v>
      </c>
      <c r="E182" s="42">
        <v>1.1</v>
      </c>
      <c r="F182" s="42">
        <v>14.58</v>
      </c>
      <c r="G182" s="42">
        <v>74.62</v>
      </c>
    </row>
    <row r="183" s="1" customFormat="1" ht="17.25" customHeight="1" spans="1:7">
      <c r="A183" s="97" t="s">
        <v>101</v>
      </c>
      <c r="B183" s="98" t="s">
        <v>102</v>
      </c>
      <c r="C183" s="99">
        <v>60</v>
      </c>
      <c r="D183" s="100">
        <v>6.69</v>
      </c>
      <c r="E183" s="35">
        <v>8.38</v>
      </c>
      <c r="F183" s="35">
        <v>19.38</v>
      </c>
      <c r="G183" s="35">
        <v>180.27</v>
      </c>
    </row>
    <row r="184" s="1" customFormat="1" spans="1:8">
      <c r="A184" s="45"/>
      <c r="B184" s="46" t="s">
        <v>41</v>
      </c>
      <c r="C184" s="47">
        <f>SUM(C180:C183)</f>
        <v>510</v>
      </c>
      <c r="D184" s="47">
        <f>SUM(D180:D183)</f>
        <v>16.68</v>
      </c>
      <c r="E184" s="47">
        <f>SUM(E180:E183)</f>
        <v>14.62</v>
      </c>
      <c r="F184" s="59">
        <f>SUM(F180:F183)</f>
        <v>67.29</v>
      </c>
      <c r="G184" s="47">
        <f>SUM(G180:G183)</f>
        <v>474.91</v>
      </c>
      <c r="H184" s="133"/>
    </row>
    <row r="185" s="3" customFormat="1" ht="15" hidden="1" customHeight="1" spans="1:7">
      <c r="A185" s="6"/>
      <c r="B185" s="55"/>
      <c r="C185" s="6"/>
      <c r="D185" s="54"/>
      <c r="E185" s="54"/>
      <c r="F185" s="54"/>
      <c r="G185" s="138" t="s">
        <v>103</v>
      </c>
    </row>
    <row r="186" s="3" customFormat="1" spans="1:7">
      <c r="A186" s="48"/>
      <c r="B186" s="66"/>
      <c r="C186" s="65"/>
      <c r="D186" s="65"/>
      <c r="E186" s="65"/>
      <c r="F186" s="139"/>
      <c r="G186" s="65"/>
    </row>
    <row r="187" s="2" customFormat="1" spans="1:7">
      <c r="A187" s="6"/>
      <c r="B187" s="50" t="s">
        <v>42</v>
      </c>
      <c r="C187" s="51">
        <v>500</v>
      </c>
      <c r="D187" s="129" t="s">
        <v>43</v>
      </c>
      <c r="E187" s="124" t="s">
        <v>45</v>
      </c>
      <c r="F187" s="129" t="s">
        <v>47</v>
      </c>
      <c r="G187" s="140" t="s">
        <v>49</v>
      </c>
    </row>
    <row r="188" s="1" customFormat="1" spans="1:7">
      <c r="A188" s="6"/>
      <c r="B188" s="55"/>
      <c r="C188" s="6"/>
      <c r="D188" s="54"/>
      <c r="E188" s="54"/>
      <c r="F188" s="54"/>
      <c r="G188" s="61"/>
    </row>
    <row r="189" s="1" customFormat="1" ht="17.25" customHeight="1" spans="1:7">
      <c r="A189" s="14"/>
      <c r="B189" s="14"/>
      <c r="C189" s="14"/>
      <c r="D189" s="14"/>
      <c r="E189" s="14"/>
      <c r="F189" s="14"/>
      <c r="G189" s="14"/>
    </row>
    <row r="190" s="1" customFormat="1" ht="27.75" hidden="1" customHeight="1" spans="1:7">
      <c r="A190" s="6"/>
      <c r="B190" s="56"/>
      <c r="C190" s="62"/>
      <c r="D190" s="7"/>
      <c r="E190" s="7"/>
      <c r="F190" s="7"/>
      <c r="G190" s="7"/>
    </row>
    <row r="191" s="1" customFormat="1" ht="21" customHeight="1" spans="1:7">
      <c r="A191" s="6"/>
      <c r="B191" s="56"/>
      <c r="C191" s="62"/>
      <c r="D191" s="7"/>
      <c r="E191" s="7"/>
      <c r="F191" s="7"/>
      <c r="G191" s="7"/>
    </row>
    <row r="192" s="1" customFormat="1" spans="1:7">
      <c r="A192" s="4"/>
      <c r="B192" s="3" t="s">
        <v>0</v>
      </c>
      <c r="C192" s="6"/>
      <c r="D192" s="7"/>
      <c r="E192" s="8" t="s">
        <v>13</v>
      </c>
      <c r="F192" s="3"/>
      <c r="G192" s="3"/>
    </row>
    <row r="193" s="1" customFormat="1" spans="1:8">
      <c r="A193" s="4"/>
      <c r="B193" s="3" t="s">
        <v>2</v>
      </c>
      <c r="C193" s="6"/>
      <c r="D193" s="7"/>
      <c r="E193" s="8" t="s">
        <v>117</v>
      </c>
      <c r="F193" s="3"/>
      <c r="G193" s="3"/>
      <c r="H193" s="2"/>
    </row>
    <row r="194" s="1" customFormat="1" spans="1:7">
      <c r="A194" s="4"/>
      <c r="B194" s="9" t="s">
        <v>4</v>
      </c>
      <c r="C194" s="6"/>
      <c r="D194" s="7"/>
      <c r="E194" s="10" t="s">
        <v>16</v>
      </c>
      <c r="F194" s="3"/>
      <c r="G194" s="3"/>
    </row>
    <row r="195" s="1" customFormat="1" ht="30" customHeight="1" spans="1:7">
      <c r="A195" s="6"/>
      <c r="B195" s="56"/>
      <c r="C195" s="62"/>
      <c r="D195" s="7"/>
      <c r="E195" s="7"/>
      <c r="F195" s="7"/>
      <c r="G195" s="3"/>
    </row>
    <row r="196" s="1" customFormat="1" spans="1:7">
      <c r="A196" s="14" t="s">
        <v>120</v>
      </c>
      <c r="B196" s="14"/>
      <c r="C196" s="14"/>
      <c r="D196" s="14"/>
      <c r="E196" s="14"/>
      <c r="F196" s="14"/>
      <c r="G196" s="14"/>
    </row>
    <row r="197" s="1" customFormat="1" spans="1:7">
      <c r="A197" s="14"/>
      <c r="B197" s="14"/>
      <c r="C197" s="4"/>
      <c r="D197" s="4"/>
      <c r="E197" s="4"/>
      <c r="F197" s="4"/>
      <c r="G197" s="4"/>
    </row>
    <row r="198" s="1" customFormat="1" spans="1:7">
      <c r="A198" s="17" t="s">
        <v>18</v>
      </c>
      <c r="B198" s="18" t="s">
        <v>19</v>
      </c>
      <c r="C198" s="19" t="s">
        <v>21</v>
      </c>
      <c r="D198" s="18" t="s">
        <v>22</v>
      </c>
      <c r="E198" s="20"/>
      <c r="F198" s="20"/>
      <c r="G198" s="21" t="s">
        <v>23</v>
      </c>
    </row>
    <row r="199" s="1" customFormat="1" spans="1:7">
      <c r="A199" s="22" t="s">
        <v>24</v>
      </c>
      <c r="B199" s="23"/>
      <c r="C199" s="24"/>
      <c r="D199" s="21" t="s">
        <v>25</v>
      </c>
      <c r="E199" s="21" t="s">
        <v>26</v>
      </c>
      <c r="F199" s="25" t="s">
        <v>27</v>
      </c>
      <c r="G199" s="25" t="s">
        <v>28</v>
      </c>
    </row>
    <row r="200" s="1" customFormat="1" spans="1:7">
      <c r="A200" s="26">
        <v>1</v>
      </c>
      <c r="B200" s="27">
        <v>2</v>
      </c>
      <c r="C200" s="45" t="s">
        <v>29</v>
      </c>
      <c r="D200" s="45" t="s">
        <v>29</v>
      </c>
      <c r="E200" s="45" t="s">
        <v>29</v>
      </c>
      <c r="F200" s="45" t="s">
        <v>29</v>
      </c>
      <c r="G200" s="45" t="s">
        <v>29</v>
      </c>
    </row>
    <row r="201" s="1" customFormat="1" ht="15" customHeight="1" spans="1:7">
      <c r="A201" s="29"/>
      <c r="B201" s="30" t="s">
        <v>106</v>
      </c>
      <c r="C201" s="29"/>
      <c r="D201" s="29"/>
      <c r="E201" s="29"/>
      <c r="F201" s="29"/>
      <c r="G201" s="29"/>
    </row>
    <row r="202" s="1" customFormat="1" ht="22.5" customHeight="1" spans="1:7">
      <c r="A202" s="4"/>
      <c r="B202" s="3"/>
      <c r="C202" s="3"/>
      <c r="D202" s="31" t="s">
        <v>32</v>
      </c>
      <c r="E202" s="31"/>
      <c r="F202" s="31"/>
      <c r="G202" s="29"/>
    </row>
    <row r="203" s="1" customFormat="1" ht="18" customHeight="1" spans="1:7">
      <c r="A203" s="32" t="s">
        <v>107</v>
      </c>
      <c r="B203" s="57" t="s">
        <v>108</v>
      </c>
      <c r="C203" s="32">
        <v>150</v>
      </c>
      <c r="D203" s="63">
        <v>8.27</v>
      </c>
      <c r="E203" s="63">
        <v>11.43</v>
      </c>
      <c r="F203" s="63">
        <v>32</v>
      </c>
      <c r="G203" s="63">
        <v>263.95</v>
      </c>
    </row>
    <row r="204" s="1" customFormat="1" ht="15.75" customHeight="1" spans="1:7">
      <c r="A204" s="38" t="s">
        <v>63</v>
      </c>
      <c r="B204" s="39" t="s">
        <v>64</v>
      </c>
      <c r="C204" s="45">
        <v>100</v>
      </c>
      <c r="D204" s="64">
        <v>0.4</v>
      </c>
      <c r="E204" s="64">
        <v>0.4</v>
      </c>
      <c r="F204" s="64">
        <v>9.8</v>
      </c>
      <c r="G204" s="64">
        <v>47</v>
      </c>
    </row>
    <row r="205" s="1" customFormat="1" spans="1:7">
      <c r="A205" s="82" t="s">
        <v>84</v>
      </c>
      <c r="B205" s="83" t="s">
        <v>38</v>
      </c>
      <c r="C205" s="40">
        <v>50</v>
      </c>
      <c r="D205" s="41">
        <v>3.95</v>
      </c>
      <c r="E205" s="41">
        <v>0.5</v>
      </c>
      <c r="F205" s="41">
        <v>24.15</v>
      </c>
      <c r="G205" s="41">
        <v>116.9</v>
      </c>
    </row>
    <row r="206" s="1" customFormat="1" spans="1:7">
      <c r="A206" s="42" t="s">
        <v>65</v>
      </c>
      <c r="B206" s="43" t="s">
        <v>111</v>
      </c>
      <c r="C206" s="42">
        <v>200</v>
      </c>
      <c r="D206" s="42">
        <v>4.08</v>
      </c>
      <c r="E206" s="42">
        <v>3.54</v>
      </c>
      <c r="F206" s="42">
        <v>17.58</v>
      </c>
      <c r="G206" s="42">
        <v>118.6</v>
      </c>
    </row>
    <row r="207" s="1" customFormat="1" spans="1:7">
      <c r="A207" s="45"/>
      <c r="B207" s="46" t="s">
        <v>41</v>
      </c>
      <c r="C207" s="65">
        <f>SUM(C203:C206)</f>
        <v>500</v>
      </c>
      <c r="D207" s="65">
        <f>SUM(D203:D206)</f>
        <v>16.7</v>
      </c>
      <c r="E207" s="65">
        <f t="shared" ref="E207:G207" si="7">SUM(E203:E206)</f>
        <v>15.87</v>
      </c>
      <c r="F207" s="65">
        <f t="shared" si="7"/>
        <v>83.53</v>
      </c>
      <c r="G207" s="65">
        <f t="shared" si="7"/>
        <v>546.45</v>
      </c>
    </row>
    <row r="208" s="1" customFormat="1" spans="1:7">
      <c r="A208" s="48"/>
      <c r="B208" s="66"/>
      <c r="C208" s="49"/>
      <c r="D208" s="49"/>
      <c r="E208" s="49"/>
      <c r="F208" s="49"/>
      <c r="G208" s="49"/>
    </row>
    <row r="209" s="1" customFormat="1" spans="1:7">
      <c r="A209" s="6"/>
      <c r="B209" s="50" t="s">
        <v>42</v>
      </c>
      <c r="C209" s="51">
        <v>500</v>
      </c>
      <c r="D209" s="129" t="s">
        <v>43</v>
      </c>
      <c r="E209" s="124" t="s">
        <v>45</v>
      </c>
      <c r="F209" s="129" t="s">
        <v>47</v>
      </c>
      <c r="G209" s="130" t="s">
        <v>49</v>
      </c>
    </row>
    <row r="210" s="1" customFormat="1" spans="1:7">
      <c r="A210" s="6"/>
      <c r="B210" s="53"/>
      <c r="C210" s="51"/>
      <c r="D210" s="126"/>
      <c r="E210" s="126"/>
      <c r="F210" s="126"/>
      <c r="G210" s="127"/>
    </row>
    <row r="211" s="1" customFormat="1" spans="1:7">
      <c r="A211" s="6"/>
      <c r="B211" s="53"/>
      <c r="C211" s="51"/>
      <c r="D211" s="126"/>
      <c r="E211" s="126"/>
      <c r="F211" s="126"/>
      <c r="G211" s="127"/>
    </row>
    <row r="212" s="1" customFormat="1" spans="1:7">
      <c r="A212" s="6"/>
      <c r="B212" s="55"/>
      <c r="C212" s="6"/>
      <c r="D212" s="54"/>
      <c r="E212" s="54"/>
      <c r="F212" s="54"/>
      <c r="G212" s="54"/>
    </row>
    <row r="213" s="1" customFormat="1" ht="18" customHeight="1" spans="1:7">
      <c r="A213" s="4"/>
      <c r="B213" s="3" t="s">
        <v>0</v>
      </c>
      <c r="C213" s="6"/>
      <c r="D213" s="7"/>
      <c r="E213" s="8" t="s">
        <v>13</v>
      </c>
      <c r="F213" s="3"/>
      <c r="G213" s="3"/>
    </row>
    <row r="214" s="2" customFormat="1" spans="1:7">
      <c r="A214" s="4"/>
      <c r="B214" s="3" t="s">
        <v>2</v>
      </c>
      <c r="C214" s="6"/>
      <c r="D214" s="7"/>
      <c r="E214" s="8" t="s">
        <v>117</v>
      </c>
      <c r="F214" s="3"/>
      <c r="G214" s="3"/>
    </row>
    <row r="215" s="1" customFormat="1" spans="1:7">
      <c r="A215" s="4"/>
      <c r="B215" s="9" t="s">
        <v>4</v>
      </c>
      <c r="C215" s="6"/>
      <c r="D215" s="7"/>
      <c r="E215" s="10" t="s">
        <v>16</v>
      </c>
      <c r="F215" s="3"/>
      <c r="G215" s="3"/>
    </row>
    <row r="216" s="1" customFormat="1" spans="1:7">
      <c r="A216" s="6"/>
      <c r="B216" s="56"/>
      <c r="C216" s="6"/>
      <c r="D216" s="7"/>
      <c r="E216" s="7"/>
      <c r="F216" s="7"/>
      <c r="G216" s="3"/>
    </row>
    <row r="217" s="1" customFormat="1" spans="1:7">
      <c r="A217" s="6"/>
      <c r="B217" s="56"/>
      <c r="C217" s="62"/>
      <c r="D217" s="7"/>
      <c r="E217" s="7"/>
      <c r="F217" s="7"/>
      <c r="G217" s="7"/>
    </row>
    <row r="218" s="1" customFormat="1" spans="1:7">
      <c r="A218" s="14" t="s">
        <v>120</v>
      </c>
      <c r="B218" s="14"/>
      <c r="C218" s="14"/>
      <c r="D218" s="14"/>
      <c r="E218" s="14"/>
      <c r="F218" s="14"/>
      <c r="G218" s="14"/>
    </row>
    <row r="219" s="1" customFormat="1" spans="1:7">
      <c r="A219" s="6"/>
      <c r="B219" s="56"/>
      <c r="C219" s="62"/>
      <c r="D219" s="7"/>
      <c r="E219" s="7"/>
      <c r="F219" s="7"/>
      <c r="G219" s="7"/>
    </row>
    <row r="220" s="1" customFormat="1" ht="15" customHeight="1" spans="1:7">
      <c r="A220" s="17" t="s">
        <v>18</v>
      </c>
      <c r="B220" s="104" t="s">
        <v>19</v>
      </c>
      <c r="C220" s="19" t="s">
        <v>21</v>
      </c>
      <c r="D220" s="18" t="s">
        <v>22</v>
      </c>
      <c r="E220" s="20"/>
      <c r="F220" s="20"/>
      <c r="G220" s="21" t="s">
        <v>23</v>
      </c>
    </row>
    <row r="221" s="1" customFormat="1" ht="30" customHeight="1" spans="1:7">
      <c r="A221" s="22" t="s">
        <v>24</v>
      </c>
      <c r="B221" s="105"/>
      <c r="C221" s="24"/>
      <c r="D221" s="21" t="s">
        <v>25</v>
      </c>
      <c r="E221" s="21" t="s">
        <v>26</v>
      </c>
      <c r="F221" s="25" t="s">
        <v>27</v>
      </c>
      <c r="G221" s="25" t="s">
        <v>28</v>
      </c>
    </row>
    <row r="222" s="1" customFormat="1" ht="15" customHeight="1" spans="1:7">
      <c r="A222" s="26">
        <v>1</v>
      </c>
      <c r="B222" s="27">
        <v>2</v>
      </c>
      <c r="C222" s="45" t="s">
        <v>29</v>
      </c>
      <c r="D222" s="45" t="s">
        <v>29</v>
      </c>
      <c r="E222" s="45" t="s">
        <v>29</v>
      </c>
      <c r="F222" s="45" t="s">
        <v>29</v>
      </c>
      <c r="G222" s="45" t="s">
        <v>29</v>
      </c>
    </row>
    <row r="223" s="1" customFormat="1" spans="1:7">
      <c r="A223" s="29"/>
      <c r="B223" s="30" t="s">
        <v>112</v>
      </c>
      <c r="C223" s="29"/>
      <c r="D223" s="29"/>
      <c r="E223" s="29"/>
      <c r="F223" s="29"/>
      <c r="G223" s="29"/>
    </row>
    <row r="224" s="1" customFormat="1" spans="1:7">
      <c r="A224" s="4"/>
      <c r="B224" s="3"/>
      <c r="C224" s="3"/>
      <c r="D224" s="31" t="s">
        <v>32</v>
      </c>
      <c r="E224" s="31"/>
      <c r="F224" s="31"/>
      <c r="G224" s="29"/>
    </row>
    <row r="225" s="1" customFormat="1" ht="28.8" spans="1:7">
      <c r="A225" s="32" t="s">
        <v>33</v>
      </c>
      <c r="B225" s="33" t="s">
        <v>113</v>
      </c>
      <c r="C225" s="34">
        <v>200</v>
      </c>
      <c r="D225" s="35">
        <v>7.9</v>
      </c>
      <c r="E225" s="35">
        <v>10.72</v>
      </c>
      <c r="F225" s="35">
        <v>43.4</v>
      </c>
      <c r="G225" s="35">
        <v>301.68</v>
      </c>
    </row>
    <row r="226" s="1" customFormat="1" ht="14.25" customHeight="1" spans="1:7">
      <c r="A226" s="38" t="s">
        <v>63</v>
      </c>
      <c r="B226" s="39" t="s">
        <v>64</v>
      </c>
      <c r="C226" s="45">
        <v>100</v>
      </c>
      <c r="D226" s="64">
        <v>0.4</v>
      </c>
      <c r="E226" s="64">
        <v>0.4</v>
      </c>
      <c r="F226" s="64">
        <v>9.8</v>
      </c>
      <c r="G226" s="64">
        <v>47</v>
      </c>
    </row>
    <row r="227" s="1" customFormat="1" ht="15" customHeight="1" spans="1:7">
      <c r="A227" s="42" t="s">
        <v>95</v>
      </c>
      <c r="B227" s="43" t="s">
        <v>96</v>
      </c>
      <c r="C227" s="42">
        <v>200</v>
      </c>
      <c r="D227" s="42">
        <v>0.3</v>
      </c>
      <c r="E227" s="42">
        <v>0</v>
      </c>
      <c r="F227" s="42">
        <v>10.58</v>
      </c>
      <c r="G227" s="42">
        <v>43.52</v>
      </c>
    </row>
    <row r="228" s="1" customFormat="1" ht="17.25" customHeight="1" spans="1:7">
      <c r="A228" s="97" t="s">
        <v>101</v>
      </c>
      <c r="B228" s="98" t="s">
        <v>127</v>
      </c>
      <c r="C228" s="99">
        <v>60</v>
      </c>
      <c r="D228" s="100">
        <v>6.69</v>
      </c>
      <c r="E228" s="35">
        <v>8.38</v>
      </c>
      <c r="F228" s="35">
        <v>19.38</v>
      </c>
      <c r="G228" s="35">
        <v>180.27</v>
      </c>
    </row>
    <row r="229" s="1" customFormat="1" ht="15" customHeight="1" spans="1:7">
      <c r="A229" s="42"/>
      <c r="B229" s="43" t="s">
        <v>41</v>
      </c>
      <c r="C229" s="106">
        <f t="shared" ref="C229:G229" si="8">SUM(C225:C228)</f>
        <v>560</v>
      </c>
      <c r="D229" s="107">
        <f t="shared" si="8"/>
        <v>15.29</v>
      </c>
      <c r="E229" s="107">
        <f t="shared" si="8"/>
        <v>19.5</v>
      </c>
      <c r="F229" s="107">
        <f t="shared" si="8"/>
        <v>83.16</v>
      </c>
      <c r="G229" s="107">
        <f t="shared" si="8"/>
        <v>572.47</v>
      </c>
    </row>
    <row r="230" s="1" customFormat="1" ht="15.75" customHeight="1" spans="1:7">
      <c r="A230" s="45"/>
      <c r="B230" s="66"/>
      <c r="C230" s="49"/>
      <c r="D230" s="49"/>
      <c r="E230" s="49"/>
      <c r="F230" s="49"/>
      <c r="G230" s="49"/>
    </row>
    <row r="231" s="1" customFormat="1" ht="15" customHeight="1" spans="1:7">
      <c r="A231" s="25"/>
      <c r="B231" s="50" t="s">
        <v>42</v>
      </c>
      <c r="C231" s="51">
        <v>500</v>
      </c>
      <c r="D231" s="129" t="s">
        <v>43</v>
      </c>
      <c r="E231" s="124" t="s">
        <v>45</v>
      </c>
      <c r="F231" s="129" t="s">
        <v>47</v>
      </c>
      <c r="G231" s="130" t="s">
        <v>49</v>
      </c>
    </row>
    <row r="232" s="1" customFormat="1" spans="1:7">
      <c r="A232" s="25"/>
      <c r="B232" s="108"/>
      <c r="C232" s="45"/>
      <c r="D232" s="45"/>
      <c r="E232" s="45"/>
      <c r="F232" s="45"/>
      <c r="G232" s="45"/>
    </row>
    <row r="233" s="1" customFormat="1" spans="1:7">
      <c r="A233" s="45"/>
      <c r="B233" s="109" t="s">
        <v>115</v>
      </c>
      <c r="C233" s="64">
        <f>C229+C207+C184+C162+C141+C119+C96+C73+C52+C30</f>
        <v>5350</v>
      </c>
      <c r="D233" s="64">
        <f>D229+D207+D184+D162+D141+D119+D96+D73+D52+D30</f>
        <v>173.046</v>
      </c>
      <c r="E233" s="64">
        <f>E229+E207+E184+E162+E141+E119+E96+E73+E52+E30</f>
        <v>168.96</v>
      </c>
      <c r="F233" s="64">
        <f>F229+F207+F184+F162+F141+F119+F96+F73+F52+F30</f>
        <v>789.6</v>
      </c>
      <c r="G233" s="64">
        <f>G229+G207+G184+G162+G141+G119+G96+G73+G52+G30</f>
        <v>5382.94</v>
      </c>
    </row>
    <row r="234" s="1" customFormat="1" ht="27.75" customHeight="1" spans="1:7">
      <c r="A234" s="45"/>
      <c r="B234" s="109" t="s">
        <v>116</v>
      </c>
      <c r="C234" s="45">
        <f>C233/10</f>
        <v>535</v>
      </c>
      <c r="D234" s="110">
        <f>D233/10</f>
        <v>17.3046</v>
      </c>
      <c r="E234" s="110">
        <f t="shared" ref="E234:G234" si="9">E233/10</f>
        <v>16.896</v>
      </c>
      <c r="F234" s="110">
        <f t="shared" si="9"/>
        <v>78.96</v>
      </c>
      <c r="G234" s="110">
        <f t="shared" si="9"/>
        <v>538.294</v>
      </c>
    </row>
    <row r="235" s="1" customFormat="1" ht="23.25" customHeight="1" spans="1:7">
      <c r="A235" s="6"/>
      <c r="B235" s="111"/>
      <c r="C235" s="6"/>
      <c r="D235" s="112"/>
      <c r="E235" s="112"/>
      <c r="F235" s="112"/>
      <c r="G235" s="112"/>
    </row>
    <row r="236" s="1" customFormat="1" ht="27" customHeight="1" spans="1:7">
      <c r="A236" s="6"/>
      <c r="B236" s="50" t="s">
        <v>42</v>
      </c>
      <c r="C236" s="51">
        <v>500</v>
      </c>
      <c r="D236" s="129" t="s">
        <v>43</v>
      </c>
      <c r="E236" s="124" t="s">
        <v>45</v>
      </c>
      <c r="F236" s="129" t="s">
        <v>47</v>
      </c>
      <c r="G236" s="130" t="s">
        <v>49</v>
      </c>
    </row>
    <row r="237" s="1" customFormat="1" ht="28.5" customHeight="1" spans="1:7">
      <c r="A237" s="6"/>
      <c r="B237" s="56"/>
      <c r="C237" s="62"/>
      <c r="D237" s="7"/>
      <c r="E237" s="7"/>
      <c r="F237" s="7"/>
      <c r="G237" s="7"/>
    </row>
    <row r="238" s="1" customFormat="1" ht="42" customHeight="1" spans="1:8">
      <c r="A238" s="113" t="s">
        <v>8</v>
      </c>
      <c r="B238" s="113"/>
      <c r="C238" s="113"/>
      <c r="D238" s="113"/>
      <c r="E238" s="113"/>
      <c r="F238" s="113"/>
      <c r="G238" s="113"/>
      <c r="H238" s="113"/>
    </row>
    <row r="239" s="1" customFormat="1" ht="28.5" customHeight="1" spans="1:8">
      <c r="A239" s="113" t="s">
        <v>10</v>
      </c>
      <c r="B239" s="113"/>
      <c r="C239" s="113"/>
      <c r="D239" s="113"/>
      <c r="E239" s="113"/>
      <c r="F239" s="113"/>
      <c r="G239" s="113"/>
      <c r="H239" s="113"/>
    </row>
    <row r="240" s="1" customFormat="1" ht="24.75" customHeight="1" spans="1:8">
      <c r="A240" s="113" t="s">
        <v>9</v>
      </c>
      <c r="B240" s="113"/>
      <c r="C240" s="113"/>
      <c r="D240" s="113"/>
      <c r="E240" s="113"/>
      <c r="F240" s="113"/>
      <c r="G240" s="113"/>
      <c r="H240" s="113"/>
    </row>
    <row r="241" s="2" customFormat="1" ht="25.5" customHeight="1" spans="1:8">
      <c r="A241" s="113" t="s">
        <v>11</v>
      </c>
      <c r="B241" s="113"/>
      <c r="C241" s="113"/>
      <c r="D241" s="113"/>
      <c r="E241" s="113"/>
      <c r="F241" s="113"/>
      <c r="G241" s="113"/>
      <c r="H241" s="113"/>
    </row>
    <row r="242" s="1" customFormat="1" ht="27.75" customHeight="1" spans="1:8">
      <c r="A242" s="113" t="s">
        <v>12</v>
      </c>
      <c r="B242" s="113"/>
      <c r="C242" s="113"/>
      <c r="D242" s="113"/>
      <c r="E242" s="113"/>
      <c r="F242" s="113"/>
      <c r="G242" s="113"/>
      <c r="H242" s="113"/>
    </row>
    <row r="243" s="1" customFormat="1" spans="1:7">
      <c r="A243" s="6"/>
      <c r="B243" s="56"/>
      <c r="C243" s="6"/>
      <c r="D243" s="6"/>
      <c r="E243" s="6"/>
      <c r="F243" s="6"/>
      <c r="G243" s="6"/>
    </row>
    <row r="244" s="1" customFormat="1" spans="1:7">
      <c r="A244" s="6"/>
      <c r="B244" s="56"/>
      <c r="C244" s="6"/>
      <c r="D244" s="6"/>
      <c r="E244" s="6"/>
      <c r="F244" s="6"/>
      <c r="G244" s="6"/>
    </row>
    <row r="245" s="1" customFormat="1" spans="1:7">
      <c r="A245" s="6"/>
      <c r="B245" s="56"/>
      <c r="C245" s="6"/>
      <c r="D245" s="6"/>
      <c r="E245" s="6"/>
      <c r="F245" s="6"/>
      <c r="G245" s="6"/>
    </row>
    <row r="246" s="1" customFormat="1" spans="1:7">
      <c r="A246" s="6"/>
      <c r="B246" s="56"/>
      <c r="C246" s="6"/>
      <c r="D246" s="6"/>
      <c r="E246" s="6"/>
      <c r="F246" s="6"/>
      <c r="G246" s="6"/>
    </row>
    <row r="247" spans="1:7">
      <c r="A247" s="6"/>
      <c r="B247" s="56"/>
      <c r="C247" s="6"/>
      <c r="D247" s="6"/>
      <c r="E247" s="6"/>
      <c r="F247" s="6"/>
      <c r="G247" s="6"/>
    </row>
    <row r="248" spans="1:7">
      <c r="A248" s="6"/>
      <c r="B248" s="56"/>
      <c r="C248" s="62"/>
      <c r="D248" s="54"/>
      <c r="E248" s="54"/>
      <c r="F248" s="54"/>
      <c r="G248" s="54"/>
    </row>
    <row r="249" spans="1:7">
      <c r="A249" s="6"/>
      <c r="B249" s="56"/>
      <c r="C249" s="62"/>
      <c r="D249" s="54"/>
      <c r="E249" s="54"/>
      <c r="F249" s="54"/>
      <c r="G249" s="54"/>
    </row>
    <row r="250" spans="1:7">
      <c r="A250" s="6"/>
      <c r="B250" s="56"/>
      <c r="C250" s="62"/>
      <c r="D250" s="54"/>
      <c r="E250" s="54"/>
      <c r="F250" s="54"/>
      <c r="G250" s="54"/>
    </row>
    <row r="251" spans="1:7">
      <c r="A251" s="6"/>
      <c r="B251" s="56"/>
      <c r="C251" s="6"/>
      <c r="D251" s="6"/>
      <c r="E251" s="6"/>
      <c r="F251" s="6"/>
      <c r="G251" s="6"/>
    </row>
    <row r="252" spans="1:7">
      <c r="A252" s="6"/>
      <c r="B252" s="56"/>
      <c r="C252" s="6"/>
      <c r="D252" s="6"/>
      <c r="E252" s="6"/>
      <c r="F252" s="6"/>
      <c r="G252" s="6"/>
    </row>
    <row r="253" spans="1:7">
      <c r="A253" s="6"/>
      <c r="B253" s="56"/>
      <c r="C253" s="6"/>
      <c r="D253" s="6"/>
      <c r="E253" s="6"/>
      <c r="F253" s="6"/>
      <c r="G253" s="6"/>
    </row>
    <row r="254" spans="1:7">
      <c r="A254" s="6"/>
      <c r="B254" s="56"/>
      <c r="C254" s="6"/>
      <c r="D254" s="6"/>
      <c r="E254" s="6"/>
      <c r="F254" s="6"/>
      <c r="G254" s="6"/>
    </row>
    <row r="255" spans="1:7">
      <c r="A255" s="6"/>
      <c r="B255" s="56"/>
      <c r="C255" s="6"/>
      <c r="D255" s="6"/>
      <c r="E255" s="6"/>
      <c r="F255" s="6"/>
      <c r="G255" s="6"/>
    </row>
    <row r="256" spans="1:7">
      <c r="A256" s="6"/>
      <c r="B256" s="56"/>
      <c r="C256" s="6"/>
      <c r="D256" s="6"/>
      <c r="E256" s="6"/>
      <c r="F256" s="6"/>
      <c r="G256" s="6"/>
    </row>
    <row r="257" spans="1:7">
      <c r="A257" s="6"/>
      <c r="B257" s="56"/>
      <c r="C257" s="6"/>
      <c r="D257" s="6"/>
      <c r="E257" s="6"/>
      <c r="F257" s="6"/>
      <c r="G257" s="6"/>
    </row>
    <row r="258" spans="1:7">
      <c r="A258" s="6"/>
      <c r="B258" s="56"/>
      <c r="C258" s="62"/>
      <c r="D258" s="6"/>
      <c r="E258" s="6"/>
      <c r="F258" s="6"/>
      <c r="G258" s="6"/>
    </row>
    <row r="259" spans="1:7">
      <c r="A259" s="6"/>
      <c r="B259" s="56"/>
      <c r="C259" s="62"/>
      <c r="D259" s="54"/>
      <c r="E259" s="54"/>
      <c r="F259" s="54"/>
      <c r="G259" s="54"/>
    </row>
    <row r="260" spans="1:7">
      <c r="A260" s="6"/>
      <c r="B260" s="56"/>
      <c r="C260" s="62"/>
      <c r="D260" s="54"/>
      <c r="E260" s="54"/>
      <c r="F260" s="54"/>
      <c r="G260" s="54"/>
    </row>
    <row r="261" spans="1:7">
      <c r="A261" s="6"/>
      <c r="B261" s="56"/>
      <c r="C261" s="62"/>
      <c r="D261" s="54"/>
      <c r="E261" s="54"/>
      <c r="F261" s="54"/>
      <c r="G261" s="54"/>
    </row>
    <row r="262" spans="1:7">
      <c r="A262" s="6"/>
      <c r="B262" s="56"/>
      <c r="C262" s="62"/>
      <c r="D262" s="54"/>
      <c r="E262" s="54"/>
      <c r="F262" s="54"/>
      <c r="G262" s="54"/>
    </row>
  </sheetData>
  <mergeCells count="54">
    <mergeCell ref="C5:D5"/>
    <mergeCell ref="A6:G6"/>
    <mergeCell ref="A8:G8"/>
    <mergeCell ref="A9:G9"/>
    <mergeCell ref="A10:G10"/>
    <mergeCell ref="A11:G11"/>
    <mergeCell ref="A12:G12"/>
    <mergeCell ref="A19:G19"/>
    <mergeCell ref="D21:F21"/>
    <mergeCell ref="D25:E25"/>
    <mergeCell ref="A41:G41"/>
    <mergeCell ref="D43:F43"/>
    <mergeCell ref="D47:E47"/>
    <mergeCell ref="A62:G62"/>
    <mergeCell ref="D64:F64"/>
    <mergeCell ref="D68:E68"/>
    <mergeCell ref="A84:G84"/>
    <mergeCell ref="D86:F86"/>
    <mergeCell ref="D90:E90"/>
    <mergeCell ref="A107:G107"/>
    <mergeCell ref="D109:F109"/>
    <mergeCell ref="D113:E113"/>
    <mergeCell ref="A130:G130"/>
    <mergeCell ref="D132:F132"/>
    <mergeCell ref="D136:E136"/>
    <mergeCell ref="A151:G151"/>
    <mergeCell ref="D153:F153"/>
    <mergeCell ref="D157:E157"/>
    <mergeCell ref="A167:G167"/>
    <mergeCell ref="A173:G173"/>
    <mergeCell ref="D175:F175"/>
    <mergeCell ref="D179:E179"/>
    <mergeCell ref="A189:G189"/>
    <mergeCell ref="A196:G196"/>
    <mergeCell ref="D198:F198"/>
    <mergeCell ref="D202:E202"/>
    <mergeCell ref="A218:G218"/>
    <mergeCell ref="D220:F220"/>
    <mergeCell ref="D224:E224"/>
    <mergeCell ref="A238:H238"/>
    <mergeCell ref="A239:H239"/>
    <mergeCell ref="A240:H240"/>
    <mergeCell ref="A241:H241"/>
    <mergeCell ref="A242:H242"/>
    <mergeCell ref="C21:C22"/>
    <mergeCell ref="C43:C44"/>
    <mergeCell ref="C64:C65"/>
    <mergeCell ref="C86:C87"/>
    <mergeCell ref="C109:C110"/>
    <mergeCell ref="C132:C133"/>
    <mergeCell ref="C153:C154"/>
    <mergeCell ref="C175:C176"/>
    <mergeCell ref="C198:C199"/>
    <mergeCell ref="C220:C221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51" orientation="landscape"/>
  <headerFooter/>
  <rowBreaks count="5" manualBreakCount="5">
    <brk id="13" max="7" man="1"/>
    <brk id="55" max="7" man="1"/>
    <brk id="100" max="7" man="1"/>
    <brk id="144" max="7" man="1"/>
    <brk id="190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8"/>
  <sheetViews>
    <sheetView zoomScaleSheetLayoutView="67" topLeftCell="A58" workbookViewId="0">
      <selection activeCell="B9" sqref="B9"/>
    </sheetView>
  </sheetViews>
  <sheetFormatPr defaultColWidth="9.13888888888889" defaultRowHeight="14.4"/>
  <cols>
    <col min="1" max="1" width="16.5740740740741" style="4" customWidth="1"/>
    <col min="2" max="2" width="43.1388888888889" style="3" customWidth="1"/>
    <col min="3" max="3" width="15" style="4" customWidth="1"/>
    <col min="4" max="4" width="9.57407407407407" style="4" customWidth="1"/>
    <col min="5" max="5" width="12.287037037037" style="4" customWidth="1"/>
    <col min="6" max="6" width="13.4259259259259" style="4" customWidth="1"/>
    <col min="7" max="7" width="17.5740740740741" style="4" customWidth="1"/>
    <col min="8" max="16384" width="9.13888888888889" style="5"/>
  </cols>
  <sheetData>
    <row r="1" s="1" customFormat="1" ht="16.5" customHeight="1" spans="1:7">
      <c r="A1" s="4"/>
      <c r="B1" s="3"/>
      <c r="C1" s="4"/>
      <c r="D1" s="4"/>
      <c r="E1" s="4"/>
      <c r="F1" s="4"/>
      <c r="G1" s="4"/>
    </row>
    <row r="2" s="1" customFormat="1" spans="1:7">
      <c r="A2" s="4"/>
      <c r="B2" s="3" t="s">
        <v>0</v>
      </c>
      <c r="C2" s="6"/>
      <c r="D2" s="7"/>
      <c r="E2" s="8" t="s">
        <v>13</v>
      </c>
      <c r="F2" s="3"/>
      <c r="G2" s="3"/>
    </row>
    <row r="3" s="1" customFormat="1" spans="1:8">
      <c r="A3" s="4"/>
      <c r="B3" s="3" t="s">
        <v>14</v>
      </c>
      <c r="C3" s="6"/>
      <c r="D3" s="7"/>
      <c r="E3" s="8" t="s">
        <v>117</v>
      </c>
      <c r="F3" s="3"/>
      <c r="G3" s="3"/>
      <c r="H3" s="2"/>
    </row>
    <row r="4" s="1" customFormat="1" spans="1:7">
      <c r="A4" s="4"/>
      <c r="B4" s="9" t="s">
        <v>15</v>
      </c>
      <c r="C4" s="6"/>
      <c r="D4" s="7"/>
      <c r="E4" s="10" t="s">
        <v>16</v>
      </c>
      <c r="F4" s="3"/>
      <c r="G4" s="3"/>
    </row>
    <row r="5" s="1" customFormat="1" spans="1:7">
      <c r="A5" s="4"/>
      <c r="B5" s="3"/>
      <c r="C5" s="4"/>
      <c r="D5" s="4"/>
      <c r="E5" s="4"/>
      <c r="F5" s="4"/>
      <c r="G5" s="4"/>
    </row>
    <row r="6" s="1" customFormat="1" spans="1:7">
      <c r="A6" s="11"/>
      <c r="B6" s="11"/>
      <c r="C6" s="11"/>
      <c r="D6" s="11"/>
      <c r="E6" s="11"/>
      <c r="F6" s="12"/>
      <c r="G6" s="13"/>
    </row>
    <row r="7" s="2" customFormat="1" spans="1:7">
      <c r="A7" s="14" t="s">
        <v>128</v>
      </c>
      <c r="B7" s="14"/>
      <c r="C7" s="14"/>
      <c r="D7" s="14"/>
      <c r="E7" s="14"/>
      <c r="F7" s="14"/>
      <c r="G7" s="14"/>
    </row>
    <row r="8" s="2" customFormat="1" spans="1:7">
      <c r="A8" s="14"/>
      <c r="B8" s="15"/>
      <c r="C8" s="16"/>
      <c r="D8" s="16"/>
      <c r="E8" s="16"/>
      <c r="F8" s="16"/>
      <c r="G8" s="16"/>
    </row>
    <row r="9" s="1" customFormat="1" spans="1:7">
      <c r="A9" s="17" t="s">
        <v>18</v>
      </c>
      <c r="B9" s="18" t="s">
        <v>19</v>
      </c>
      <c r="C9" s="19" t="s">
        <v>21</v>
      </c>
      <c r="D9" s="18" t="s">
        <v>22</v>
      </c>
      <c r="E9" s="20"/>
      <c r="F9" s="20"/>
      <c r="G9" s="21" t="s">
        <v>23</v>
      </c>
    </row>
    <row r="10" s="1" customFormat="1" spans="1:7">
      <c r="A10" s="22" t="s">
        <v>24</v>
      </c>
      <c r="B10" s="23"/>
      <c r="C10" s="24"/>
      <c r="D10" s="21" t="s">
        <v>25</v>
      </c>
      <c r="E10" s="21" t="s">
        <v>26</v>
      </c>
      <c r="F10" s="25" t="s">
        <v>27</v>
      </c>
      <c r="G10" s="25" t="s">
        <v>28</v>
      </c>
    </row>
    <row r="11" s="1" customFormat="1" spans="1:7">
      <c r="A11" s="26">
        <v>1</v>
      </c>
      <c r="B11" s="27">
        <v>2</v>
      </c>
      <c r="C11" s="28" t="s">
        <v>30</v>
      </c>
      <c r="D11" s="28" t="s">
        <v>30</v>
      </c>
      <c r="E11" s="28" t="s">
        <v>30</v>
      </c>
      <c r="F11" s="28" t="s">
        <v>30</v>
      </c>
      <c r="G11" s="28" t="s">
        <v>30</v>
      </c>
    </row>
    <row r="12" s="1" customFormat="1" spans="1:7">
      <c r="A12" s="29"/>
      <c r="B12" s="30" t="s">
        <v>31</v>
      </c>
      <c r="C12" s="29"/>
      <c r="D12" s="29"/>
      <c r="E12" s="29"/>
      <c r="F12" s="29"/>
      <c r="G12" s="29"/>
    </row>
    <row r="13" s="1" customFormat="1" spans="1:7">
      <c r="A13" s="4"/>
      <c r="B13" s="3"/>
      <c r="C13" s="3"/>
      <c r="D13" s="31"/>
      <c r="E13" s="31"/>
      <c r="F13" s="31"/>
      <c r="G13" s="29"/>
    </row>
    <row r="14" s="1" customFormat="1" ht="28.5" customHeight="1" spans="1:7">
      <c r="A14" s="32" t="s">
        <v>33</v>
      </c>
      <c r="B14" s="33" t="s">
        <v>34</v>
      </c>
      <c r="C14" s="34">
        <v>250</v>
      </c>
      <c r="D14" s="35">
        <v>11.37</v>
      </c>
      <c r="E14" s="35">
        <v>18.32</v>
      </c>
      <c r="F14" s="35">
        <v>34.06</v>
      </c>
      <c r="G14" s="35">
        <v>346.75</v>
      </c>
    </row>
    <row r="15" s="1" customFormat="1" ht="15" customHeight="1" spans="1:7">
      <c r="A15" s="36" t="s">
        <v>35</v>
      </c>
      <c r="B15" s="37" t="s">
        <v>121</v>
      </c>
      <c r="C15" s="34">
        <v>70</v>
      </c>
      <c r="D15" s="35">
        <v>3.15</v>
      </c>
      <c r="E15" s="35">
        <v>1.68</v>
      </c>
      <c r="F15" s="35">
        <v>21.95</v>
      </c>
      <c r="G15" s="35">
        <v>115.62</v>
      </c>
    </row>
    <row r="16" s="1" customFormat="1" ht="21" customHeight="1" spans="1:7">
      <c r="A16" s="38" t="s">
        <v>37</v>
      </c>
      <c r="B16" s="39" t="s">
        <v>38</v>
      </c>
      <c r="C16" s="40">
        <v>50</v>
      </c>
      <c r="D16" s="41">
        <v>3.95</v>
      </c>
      <c r="E16" s="41">
        <v>0.5</v>
      </c>
      <c r="F16" s="41">
        <v>24.15</v>
      </c>
      <c r="G16" s="41">
        <v>116.9</v>
      </c>
    </row>
    <row r="17" s="1" customFormat="1" spans="1:7">
      <c r="A17" s="42" t="s">
        <v>39</v>
      </c>
      <c r="B17" s="43" t="s">
        <v>40</v>
      </c>
      <c r="C17" s="44">
        <v>200</v>
      </c>
      <c r="D17" s="42">
        <v>0.2</v>
      </c>
      <c r="E17" s="42">
        <v>0</v>
      </c>
      <c r="F17" s="42">
        <v>10.38</v>
      </c>
      <c r="G17" s="42">
        <v>42.32</v>
      </c>
    </row>
    <row r="18" s="1" customFormat="1" ht="14.25" customHeight="1" spans="1:7">
      <c r="A18" s="45"/>
      <c r="B18" s="46" t="s">
        <v>41</v>
      </c>
      <c r="C18" s="47">
        <f t="shared" ref="C18:G18" si="0">SUM(C14:C17)</f>
        <v>570</v>
      </c>
      <c r="D18" s="47">
        <f t="shared" si="0"/>
        <v>18.67</v>
      </c>
      <c r="E18" s="47">
        <f t="shared" si="0"/>
        <v>20.5</v>
      </c>
      <c r="F18" s="47">
        <f t="shared" si="0"/>
        <v>90.54</v>
      </c>
      <c r="G18" s="47">
        <f t="shared" si="0"/>
        <v>621.59</v>
      </c>
    </row>
    <row r="19" s="1" customFormat="1" ht="14.25" customHeight="1" spans="1:7">
      <c r="A19" s="48"/>
      <c r="B19" s="9"/>
      <c r="C19" s="49"/>
      <c r="D19" s="49"/>
      <c r="E19" s="49"/>
      <c r="F19" s="49"/>
      <c r="G19" s="49"/>
    </row>
    <row r="20" s="1" customFormat="1" spans="1:7">
      <c r="A20" s="6"/>
      <c r="B20" s="50" t="s">
        <v>42</v>
      </c>
      <c r="C20" s="51">
        <v>550</v>
      </c>
      <c r="D20" s="52" t="s">
        <v>44</v>
      </c>
      <c r="E20" s="52" t="s">
        <v>46</v>
      </c>
      <c r="F20" s="52" t="s">
        <v>48</v>
      </c>
      <c r="G20" s="52" t="s">
        <v>50</v>
      </c>
    </row>
    <row r="21" s="1" customFormat="1" spans="1:7">
      <c r="A21" s="6"/>
      <c r="B21" s="53"/>
      <c r="C21" s="51"/>
      <c r="D21" s="54"/>
      <c r="E21" s="54"/>
      <c r="F21" s="54"/>
      <c r="G21" s="54"/>
    </row>
    <row r="22" s="1" customFormat="1" ht="23.25" customHeight="1" spans="1:7">
      <c r="A22" s="6"/>
      <c r="B22" s="55"/>
      <c r="C22" s="6"/>
      <c r="D22" s="54"/>
      <c r="E22" s="54"/>
      <c r="F22" s="54"/>
      <c r="G22" s="54"/>
    </row>
    <row r="23" s="3" customFormat="1" ht="22.5" customHeight="1" spans="1:7">
      <c r="A23" s="6"/>
      <c r="B23" s="55"/>
      <c r="C23" s="6"/>
      <c r="D23" s="54"/>
      <c r="E23" s="54"/>
      <c r="F23" s="54"/>
      <c r="G23" s="54"/>
    </row>
    <row r="24" s="1" customFormat="1" spans="1:7">
      <c r="A24" s="4"/>
      <c r="B24" s="3" t="s">
        <v>0</v>
      </c>
      <c r="C24" s="6"/>
      <c r="D24" s="7"/>
      <c r="E24" s="8" t="s">
        <v>13</v>
      </c>
      <c r="F24" s="3"/>
      <c r="G24" s="3"/>
    </row>
    <row r="25" s="3" customFormat="1" spans="1:8">
      <c r="A25" s="4"/>
      <c r="B25" s="3" t="s">
        <v>2</v>
      </c>
      <c r="C25" s="6"/>
      <c r="D25" s="7"/>
      <c r="E25" s="8" t="s">
        <v>117</v>
      </c>
      <c r="F25" s="3"/>
      <c r="G25" s="3"/>
      <c r="H25" s="2"/>
    </row>
    <row r="26" s="3" customFormat="1" spans="1:8">
      <c r="A26" s="4"/>
      <c r="B26" s="9" t="s">
        <v>4</v>
      </c>
      <c r="C26" s="6"/>
      <c r="D26" s="7"/>
      <c r="E26" s="10" t="s">
        <v>16</v>
      </c>
      <c r="F26" s="3"/>
      <c r="G26" s="3"/>
      <c r="H26" s="1"/>
    </row>
    <row r="27" s="1" customFormat="1" ht="18" customHeight="1" spans="1:7">
      <c r="A27" s="6"/>
      <c r="B27" s="56"/>
      <c r="C27" s="6"/>
      <c r="D27" s="7"/>
      <c r="E27" s="7"/>
      <c r="F27" s="7"/>
      <c r="G27" s="7"/>
    </row>
    <row r="28" s="3" customFormat="1" spans="1:7">
      <c r="A28" s="6"/>
      <c r="B28" s="56"/>
      <c r="C28" s="6"/>
      <c r="D28" s="7"/>
      <c r="E28" s="7"/>
      <c r="F28" s="7"/>
      <c r="G28" s="7"/>
    </row>
    <row r="29" s="2" customFormat="1" spans="1:7">
      <c r="A29" s="14" t="s">
        <v>128</v>
      </c>
      <c r="B29" s="14"/>
      <c r="C29" s="14"/>
      <c r="D29" s="14"/>
      <c r="E29" s="14"/>
      <c r="F29" s="14"/>
      <c r="G29" s="14"/>
    </row>
    <row r="30" s="3" customFormat="1" ht="15.75" customHeight="1" spans="1:7">
      <c r="A30" s="6"/>
      <c r="B30" s="56"/>
      <c r="C30" s="6"/>
      <c r="D30" s="7"/>
      <c r="E30" s="7"/>
      <c r="F30" s="7"/>
      <c r="G30" s="7"/>
    </row>
    <row r="31" s="2" customFormat="1" spans="1:7">
      <c r="A31" s="17" t="s">
        <v>18</v>
      </c>
      <c r="B31" s="18" t="s">
        <v>19</v>
      </c>
      <c r="C31" s="19" t="s">
        <v>21</v>
      </c>
      <c r="D31" s="18" t="s">
        <v>22</v>
      </c>
      <c r="E31" s="20"/>
      <c r="F31" s="20"/>
      <c r="G31" s="21" t="s">
        <v>23</v>
      </c>
    </row>
    <row r="32" s="1" customFormat="1" spans="1:7">
      <c r="A32" s="22" t="s">
        <v>24</v>
      </c>
      <c r="B32" s="23"/>
      <c r="C32" s="24"/>
      <c r="D32" s="21" t="s">
        <v>25</v>
      </c>
      <c r="E32" s="21" t="s">
        <v>26</v>
      </c>
      <c r="F32" s="25" t="s">
        <v>27</v>
      </c>
      <c r="G32" s="25" t="s">
        <v>28</v>
      </c>
    </row>
    <row r="33" s="1" customFormat="1" spans="1:7">
      <c r="A33" s="26">
        <v>1</v>
      </c>
      <c r="B33" s="27">
        <v>2</v>
      </c>
      <c r="C33" s="45" t="s">
        <v>30</v>
      </c>
      <c r="D33" s="45" t="s">
        <v>30</v>
      </c>
      <c r="E33" s="45" t="s">
        <v>30</v>
      </c>
      <c r="F33" s="45" t="s">
        <v>30</v>
      </c>
      <c r="G33" s="45" t="s">
        <v>30</v>
      </c>
    </row>
    <row r="34" s="1" customFormat="1" spans="1:7">
      <c r="A34" s="29"/>
      <c r="B34" s="30" t="s">
        <v>52</v>
      </c>
      <c r="C34" s="29"/>
      <c r="D34" s="29"/>
      <c r="E34" s="29"/>
      <c r="F34" s="29"/>
      <c r="G34" s="29"/>
    </row>
    <row r="35" s="1" customFormat="1" spans="1:7">
      <c r="A35" s="4"/>
      <c r="B35" s="3"/>
      <c r="C35" s="3"/>
      <c r="D35" s="31"/>
      <c r="E35" s="31"/>
      <c r="F35" s="31"/>
      <c r="G35" s="29"/>
    </row>
    <row r="36" s="1" customFormat="1" spans="1:7">
      <c r="A36" s="42" t="s">
        <v>53</v>
      </c>
      <c r="B36" s="43" t="s">
        <v>54</v>
      </c>
      <c r="C36" s="42">
        <v>100</v>
      </c>
      <c r="D36" s="42">
        <v>1.4</v>
      </c>
      <c r="E36" s="42">
        <v>6</v>
      </c>
      <c r="F36" s="42">
        <v>8.27</v>
      </c>
      <c r="G36" s="42">
        <v>92.8</v>
      </c>
    </row>
    <row r="37" s="1" customFormat="1" ht="15" customHeight="1" spans="1:7">
      <c r="A37" s="34" t="s">
        <v>55</v>
      </c>
      <c r="B37" s="57" t="s">
        <v>56</v>
      </c>
      <c r="C37" s="58">
        <v>200</v>
      </c>
      <c r="D37" s="35">
        <v>16.89</v>
      </c>
      <c r="E37" s="35">
        <v>9.86</v>
      </c>
      <c r="F37" s="35">
        <v>29.2</v>
      </c>
      <c r="G37" s="35">
        <v>302.66</v>
      </c>
    </row>
    <row r="38" s="1" customFormat="1" ht="15" customHeight="1" spans="1:7">
      <c r="A38" s="38" t="s">
        <v>37</v>
      </c>
      <c r="B38" s="39" t="s">
        <v>38</v>
      </c>
      <c r="C38" s="40">
        <v>50</v>
      </c>
      <c r="D38" s="41">
        <v>3.95</v>
      </c>
      <c r="E38" s="41">
        <v>0.5</v>
      </c>
      <c r="F38" s="41">
        <v>24.15</v>
      </c>
      <c r="G38" s="41">
        <v>116.9</v>
      </c>
    </row>
    <row r="39" s="1" customFormat="1" ht="19.5" customHeight="1" spans="1:7">
      <c r="A39" s="42" t="s">
        <v>57</v>
      </c>
      <c r="B39" s="43" t="s">
        <v>122</v>
      </c>
      <c r="C39" s="42">
        <v>200</v>
      </c>
      <c r="D39" s="42">
        <v>1.6</v>
      </c>
      <c r="E39" s="42">
        <v>1.1</v>
      </c>
      <c r="F39" s="42">
        <v>14.58</v>
      </c>
      <c r="G39" s="42">
        <v>74.62</v>
      </c>
    </row>
    <row r="40" s="1" customFormat="1" spans="1:7">
      <c r="A40" s="45"/>
      <c r="B40" s="46" t="s">
        <v>41</v>
      </c>
      <c r="C40" s="59">
        <f t="shared" ref="C40:G40" si="1">SUM(C36:C39)</f>
        <v>550</v>
      </c>
      <c r="D40" s="47">
        <f t="shared" si="1"/>
        <v>23.84</v>
      </c>
      <c r="E40" s="60">
        <f t="shared" si="1"/>
        <v>17.46</v>
      </c>
      <c r="F40" s="60">
        <f t="shared" si="1"/>
        <v>76.2</v>
      </c>
      <c r="G40" s="60">
        <f t="shared" si="1"/>
        <v>586.98</v>
      </c>
    </row>
    <row r="41" s="1" customFormat="1" ht="14.25" customHeight="1" spans="1:7">
      <c r="A41" s="6"/>
      <c r="B41" s="50" t="s">
        <v>42</v>
      </c>
      <c r="C41" s="51">
        <v>550</v>
      </c>
      <c r="D41" s="52" t="s">
        <v>44</v>
      </c>
      <c r="E41" s="52" t="s">
        <v>46</v>
      </c>
      <c r="F41" s="52" t="s">
        <v>48</v>
      </c>
      <c r="G41" s="52" t="s">
        <v>50</v>
      </c>
    </row>
    <row r="42" s="1" customFormat="1" spans="1:7">
      <c r="A42" s="6"/>
      <c r="B42" s="55"/>
      <c r="C42" s="6"/>
      <c r="D42" s="54"/>
      <c r="E42" s="54"/>
      <c r="F42" s="54"/>
      <c r="G42" s="54"/>
    </row>
    <row r="43" s="1" customFormat="1" spans="1:7">
      <c r="A43" s="6"/>
      <c r="B43" s="55"/>
      <c r="C43" s="6"/>
      <c r="D43" s="54"/>
      <c r="E43" s="54"/>
      <c r="F43" s="54"/>
      <c r="G43" s="54"/>
    </row>
    <row r="44" s="1" customFormat="1" spans="1:7">
      <c r="A44" s="6"/>
      <c r="B44" s="56"/>
      <c r="C44" s="6"/>
      <c r="D44" s="7"/>
      <c r="E44" s="7"/>
      <c r="F44" s="7"/>
      <c r="G44" s="61"/>
    </row>
    <row r="45" s="1" customFormat="1" spans="1:7">
      <c r="A45" s="4"/>
      <c r="B45" s="3" t="s">
        <v>0</v>
      </c>
      <c r="C45" s="6"/>
      <c r="D45" s="7"/>
      <c r="E45" s="8" t="s">
        <v>13</v>
      </c>
      <c r="F45" s="3"/>
      <c r="G45" s="3"/>
    </row>
    <row r="46" s="1" customFormat="1" ht="18.75" customHeight="1" spans="1:8">
      <c r="A46" s="4"/>
      <c r="B46" s="3" t="s">
        <v>2</v>
      </c>
      <c r="C46" s="6"/>
      <c r="D46" s="7"/>
      <c r="E46" s="8" t="s">
        <v>117</v>
      </c>
      <c r="F46" s="3"/>
      <c r="G46" s="3"/>
      <c r="H46" s="2"/>
    </row>
    <row r="47" s="1" customFormat="1" ht="18.75" customHeight="1" spans="1:7">
      <c r="A47" s="4"/>
      <c r="B47" s="9" t="s">
        <v>4</v>
      </c>
      <c r="C47" s="6"/>
      <c r="D47" s="7"/>
      <c r="E47" s="10" t="s">
        <v>16</v>
      </c>
      <c r="F47" s="3"/>
      <c r="G47" s="3"/>
    </row>
    <row r="48" s="1" customFormat="1" spans="1:7">
      <c r="A48" s="6"/>
      <c r="B48" s="9"/>
      <c r="C48" s="6"/>
      <c r="D48" s="7"/>
      <c r="E48" s="7"/>
      <c r="F48" s="7"/>
      <c r="G48" s="7"/>
    </row>
    <row r="49" s="1" customFormat="1" spans="1:7">
      <c r="A49" s="6"/>
      <c r="B49" s="56"/>
      <c r="C49" s="62"/>
      <c r="D49" s="7"/>
      <c r="E49" s="7"/>
      <c r="F49" s="7"/>
      <c r="G49" s="7"/>
    </row>
    <row r="50" s="2" customFormat="1" spans="1:7">
      <c r="A50" s="14" t="s">
        <v>128</v>
      </c>
      <c r="B50" s="14"/>
      <c r="C50" s="14"/>
      <c r="D50" s="14"/>
      <c r="E50" s="14"/>
      <c r="F50" s="14"/>
      <c r="G50" s="14"/>
    </row>
    <row r="51" s="1" customFormat="1" spans="1:7">
      <c r="A51" s="6"/>
      <c r="B51" s="56"/>
      <c r="C51" s="62"/>
      <c r="D51" s="7"/>
      <c r="E51" s="7"/>
      <c r="F51" s="7"/>
      <c r="G51" s="7"/>
    </row>
    <row r="52" s="1" customFormat="1" spans="1:7">
      <c r="A52" s="17" t="s">
        <v>18</v>
      </c>
      <c r="B52" s="18" t="s">
        <v>19</v>
      </c>
      <c r="C52" s="19" t="s">
        <v>21</v>
      </c>
      <c r="D52" s="18" t="s">
        <v>22</v>
      </c>
      <c r="E52" s="20"/>
      <c r="F52" s="20"/>
      <c r="G52" s="21" t="s">
        <v>23</v>
      </c>
    </row>
    <row r="53" s="1" customFormat="1" spans="1:7">
      <c r="A53" s="22" t="s">
        <v>24</v>
      </c>
      <c r="B53" s="23"/>
      <c r="C53" s="24"/>
      <c r="D53" s="21" t="s">
        <v>25</v>
      </c>
      <c r="E53" s="21" t="s">
        <v>26</v>
      </c>
      <c r="F53" s="25" t="s">
        <v>27</v>
      </c>
      <c r="G53" s="25" t="s">
        <v>28</v>
      </c>
    </row>
    <row r="54" s="1" customFormat="1" spans="1:7">
      <c r="A54" s="26">
        <v>1</v>
      </c>
      <c r="B54" s="27">
        <v>2</v>
      </c>
      <c r="C54" s="28" t="s">
        <v>30</v>
      </c>
      <c r="D54" s="28" t="s">
        <v>30</v>
      </c>
      <c r="E54" s="28" t="s">
        <v>30</v>
      </c>
      <c r="F54" s="28" t="s">
        <v>30</v>
      </c>
      <c r="G54" s="28" t="s">
        <v>30</v>
      </c>
    </row>
    <row r="55" s="1" customFormat="1" spans="1:7">
      <c r="A55" s="29"/>
      <c r="B55" s="30" t="s">
        <v>60</v>
      </c>
      <c r="C55" s="29"/>
      <c r="D55" s="29"/>
      <c r="E55" s="29"/>
      <c r="F55" s="29"/>
      <c r="G55" s="29"/>
    </row>
    <row r="56" s="2" customFormat="1" spans="1:7">
      <c r="A56" s="4"/>
      <c r="B56" s="3"/>
      <c r="C56" s="3"/>
      <c r="D56" s="31"/>
      <c r="E56" s="31"/>
      <c r="F56" s="31"/>
      <c r="G56" s="29"/>
    </row>
    <row r="57" s="1" customFormat="1" ht="29.25" customHeight="1" spans="1:7">
      <c r="A57" s="32" t="s">
        <v>61</v>
      </c>
      <c r="B57" s="57" t="s">
        <v>62</v>
      </c>
      <c r="C57" s="34">
        <v>250</v>
      </c>
      <c r="D57" s="32">
        <v>10.31</v>
      </c>
      <c r="E57" s="63">
        <v>13.18</v>
      </c>
      <c r="F57" s="63">
        <v>37.63</v>
      </c>
      <c r="G57" s="63">
        <v>310.48</v>
      </c>
    </row>
    <row r="58" s="1" customFormat="1" spans="1:7">
      <c r="A58" s="38" t="s">
        <v>63</v>
      </c>
      <c r="B58" s="39" t="s">
        <v>64</v>
      </c>
      <c r="C58" s="45">
        <v>100</v>
      </c>
      <c r="D58" s="64">
        <v>0.4</v>
      </c>
      <c r="E58" s="64">
        <v>0.4</v>
      </c>
      <c r="F58" s="64">
        <v>9.8</v>
      </c>
      <c r="G58" s="64">
        <v>47</v>
      </c>
    </row>
    <row r="59" s="1" customFormat="1" spans="1:7">
      <c r="A59" s="38" t="s">
        <v>37</v>
      </c>
      <c r="B59" s="39" t="s">
        <v>38</v>
      </c>
      <c r="C59" s="40">
        <v>50</v>
      </c>
      <c r="D59" s="41">
        <v>3.95</v>
      </c>
      <c r="E59" s="41">
        <v>0.5</v>
      </c>
      <c r="F59" s="41">
        <v>24.15</v>
      </c>
      <c r="G59" s="41">
        <v>116.9</v>
      </c>
    </row>
    <row r="60" s="1" customFormat="1" spans="1:7">
      <c r="A60" s="42" t="s">
        <v>65</v>
      </c>
      <c r="B60" s="43" t="s">
        <v>111</v>
      </c>
      <c r="C60" s="42">
        <v>200</v>
      </c>
      <c r="D60" s="42">
        <v>4.08</v>
      </c>
      <c r="E60" s="42">
        <v>3.54</v>
      </c>
      <c r="F60" s="42">
        <v>17.58</v>
      </c>
      <c r="G60" s="42">
        <v>118.6</v>
      </c>
    </row>
    <row r="61" s="1" customFormat="1" ht="15" customHeight="1" spans="1:7">
      <c r="A61" s="45"/>
      <c r="B61" s="46" t="s">
        <v>41</v>
      </c>
      <c r="C61" s="65">
        <f t="shared" ref="C61:G61" si="2">SUM(C57:C60)</f>
        <v>600</v>
      </c>
      <c r="D61" s="65">
        <f t="shared" si="2"/>
        <v>18.74</v>
      </c>
      <c r="E61" s="65">
        <f t="shared" si="2"/>
        <v>17.62</v>
      </c>
      <c r="F61" s="65">
        <f t="shared" si="2"/>
        <v>89.16</v>
      </c>
      <c r="G61" s="65">
        <f t="shared" si="2"/>
        <v>592.98</v>
      </c>
    </row>
    <row r="62" s="1" customFormat="1" spans="1:7">
      <c r="A62" s="48"/>
      <c r="B62" s="66"/>
      <c r="C62" s="49"/>
      <c r="D62" s="49"/>
      <c r="E62" s="49"/>
      <c r="F62" s="49"/>
      <c r="G62" s="49"/>
    </row>
    <row r="63" s="1" customFormat="1" spans="1:7">
      <c r="A63" s="6"/>
      <c r="B63" s="50" t="s">
        <v>42</v>
      </c>
      <c r="C63" s="51">
        <v>550</v>
      </c>
      <c r="D63" s="52" t="s">
        <v>44</v>
      </c>
      <c r="E63" s="52" t="s">
        <v>46</v>
      </c>
      <c r="F63" s="52" t="s">
        <v>48</v>
      </c>
      <c r="G63" s="52" t="s">
        <v>50</v>
      </c>
    </row>
    <row r="64" s="1" customFormat="1" ht="15" customHeight="1" spans="1:7">
      <c r="A64" s="6"/>
      <c r="B64" s="55"/>
      <c r="C64" s="6"/>
      <c r="D64" s="54"/>
      <c r="E64" s="54"/>
      <c r="F64" s="54"/>
      <c r="G64" s="54"/>
    </row>
    <row r="65" s="1" customFormat="1" ht="22.5" customHeight="1" spans="1:7">
      <c r="A65" s="6"/>
      <c r="B65" s="56"/>
      <c r="C65" s="6"/>
      <c r="D65" s="7"/>
      <c r="E65" s="7"/>
      <c r="F65" s="7"/>
      <c r="G65" s="61"/>
    </row>
    <row r="66" s="1" customFormat="1" spans="1:7">
      <c r="A66" s="6"/>
      <c r="B66" s="56"/>
      <c r="C66" s="62"/>
      <c r="D66" s="54"/>
      <c r="E66" s="54"/>
      <c r="F66" s="54"/>
      <c r="G66" s="54"/>
    </row>
    <row r="67" s="1" customFormat="1" spans="1:7">
      <c r="A67" s="4"/>
      <c r="B67" s="3" t="s">
        <v>0</v>
      </c>
      <c r="C67" s="6"/>
      <c r="D67" s="7"/>
      <c r="E67" s="8" t="s">
        <v>13</v>
      </c>
      <c r="F67" s="3"/>
      <c r="G67" s="3"/>
    </row>
    <row r="68" s="1" customFormat="1" ht="14.25" customHeight="1" spans="1:8">
      <c r="A68" s="4"/>
      <c r="B68" s="3" t="s">
        <v>2</v>
      </c>
      <c r="C68" s="6"/>
      <c r="D68" s="7"/>
      <c r="E68" s="8" t="s">
        <v>117</v>
      </c>
      <c r="F68" s="3"/>
      <c r="G68" s="3"/>
      <c r="H68" s="2"/>
    </row>
    <row r="69" s="1" customFormat="1" ht="15" customHeight="1" spans="1:7">
      <c r="A69" s="4"/>
      <c r="B69" s="9" t="s">
        <v>4</v>
      </c>
      <c r="C69" s="6"/>
      <c r="D69" s="7"/>
      <c r="E69" s="10" t="s">
        <v>16</v>
      </c>
      <c r="F69" s="3"/>
      <c r="G69" s="3"/>
    </row>
    <row r="70" s="1" customFormat="1" ht="19.5" customHeight="1" spans="1:7">
      <c r="A70" s="6"/>
      <c r="B70" s="56"/>
      <c r="C70" s="62"/>
      <c r="D70" s="54"/>
      <c r="E70" s="54"/>
      <c r="F70" s="54"/>
      <c r="G70" s="54"/>
    </row>
    <row r="71" s="1" customFormat="1" ht="15" customHeight="1" spans="1:7">
      <c r="A71" s="6"/>
      <c r="B71" s="56"/>
      <c r="C71" s="62"/>
      <c r="D71" s="54"/>
      <c r="E71" s="54"/>
      <c r="F71" s="54"/>
      <c r="G71" s="54"/>
    </row>
    <row r="72" s="2" customFormat="1" spans="1:7">
      <c r="A72" s="14" t="s">
        <v>128</v>
      </c>
      <c r="B72" s="14"/>
      <c r="C72" s="14"/>
      <c r="D72" s="14"/>
      <c r="E72" s="14"/>
      <c r="F72" s="14"/>
      <c r="G72" s="14"/>
    </row>
    <row r="73" s="1" customFormat="1" ht="15.75" customHeight="1" spans="1:7">
      <c r="A73" s="6"/>
      <c r="B73" s="56"/>
      <c r="C73" s="62"/>
      <c r="D73" s="54"/>
      <c r="E73" s="54"/>
      <c r="F73" s="54"/>
      <c r="G73" s="54"/>
    </row>
    <row r="74" s="1" customFormat="1" spans="1:7">
      <c r="A74" s="17" t="s">
        <v>18</v>
      </c>
      <c r="B74" s="18" t="s">
        <v>19</v>
      </c>
      <c r="C74" s="19" t="s">
        <v>21</v>
      </c>
      <c r="D74" s="18" t="s">
        <v>22</v>
      </c>
      <c r="E74" s="20"/>
      <c r="F74" s="20"/>
      <c r="G74" s="21" t="s">
        <v>23</v>
      </c>
    </row>
    <row r="75" s="1" customFormat="1" spans="1:7">
      <c r="A75" s="22" t="s">
        <v>24</v>
      </c>
      <c r="B75" s="23"/>
      <c r="C75" s="24"/>
      <c r="D75" s="21" t="s">
        <v>25</v>
      </c>
      <c r="E75" s="21" t="s">
        <v>26</v>
      </c>
      <c r="F75" s="25" t="s">
        <v>27</v>
      </c>
      <c r="G75" s="25" t="s">
        <v>28</v>
      </c>
    </row>
    <row r="76" s="1" customFormat="1" spans="1:7">
      <c r="A76" s="26">
        <v>1</v>
      </c>
      <c r="B76" s="27">
        <v>2</v>
      </c>
      <c r="C76" s="45" t="s">
        <v>30</v>
      </c>
      <c r="D76" s="45" t="s">
        <v>30</v>
      </c>
      <c r="E76" s="45" t="s">
        <v>30</v>
      </c>
      <c r="F76" s="45" t="s">
        <v>30</v>
      </c>
      <c r="G76" s="45" t="s">
        <v>30</v>
      </c>
    </row>
    <row r="77" s="1" customFormat="1" spans="1:7">
      <c r="A77" s="29"/>
      <c r="B77" s="30" t="s">
        <v>68</v>
      </c>
      <c r="C77" s="29"/>
      <c r="D77" s="29"/>
      <c r="E77" s="29"/>
      <c r="F77" s="29"/>
      <c r="G77" s="29"/>
    </row>
    <row r="78" s="3" customFormat="1" spans="1:7">
      <c r="A78" s="4"/>
      <c r="B78" s="3"/>
      <c r="C78" s="3"/>
      <c r="D78" s="31"/>
      <c r="E78" s="31"/>
      <c r="F78" s="31"/>
      <c r="G78" s="29"/>
    </row>
    <row r="79" s="1" customFormat="1" ht="17.25" customHeight="1" spans="1:7">
      <c r="A79" s="67" t="s">
        <v>69</v>
      </c>
      <c r="B79" s="68" t="s">
        <v>123</v>
      </c>
      <c r="C79" s="69">
        <v>100</v>
      </c>
      <c r="D79" s="45">
        <v>0.8</v>
      </c>
      <c r="E79" s="45">
        <v>1</v>
      </c>
      <c r="F79" s="45">
        <v>1.9</v>
      </c>
      <c r="G79" s="45">
        <v>12</v>
      </c>
    </row>
    <row r="80" s="1" customFormat="1" spans="1:7">
      <c r="A80" s="70" t="s">
        <v>71</v>
      </c>
      <c r="B80" s="71" t="s">
        <v>72</v>
      </c>
      <c r="C80" s="72">
        <v>100</v>
      </c>
      <c r="D80" s="73">
        <v>9.75</v>
      </c>
      <c r="E80" s="73">
        <v>5.95</v>
      </c>
      <c r="F80" s="73">
        <v>3.8</v>
      </c>
      <c r="G80" s="73">
        <v>107.75</v>
      </c>
    </row>
    <row r="81" s="2" customFormat="1" ht="17.25" customHeight="1" spans="1:7">
      <c r="A81" s="45" t="s">
        <v>73</v>
      </c>
      <c r="B81" s="46" t="s">
        <v>74</v>
      </c>
      <c r="C81" s="45">
        <v>180</v>
      </c>
      <c r="D81" s="64">
        <v>4.32</v>
      </c>
      <c r="E81" s="64">
        <v>10.8</v>
      </c>
      <c r="F81" s="64">
        <v>42.84</v>
      </c>
      <c r="G81" s="64">
        <v>239.94</v>
      </c>
    </row>
    <row r="82" s="1" customFormat="1" spans="1:7">
      <c r="A82" s="38" t="s">
        <v>37</v>
      </c>
      <c r="B82" s="39" t="s">
        <v>38</v>
      </c>
      <c r="C82" s="40">
        <v>50</v>
      </c>
      <c r="D82" s="41">
        <v>3.95</v>
      </c>
      <c r="E82" s="41">
        <v>0.5</v>
      </c>
      <c r="F82" s="41">
        <v>24.15</v>
      </c>
      <c r="G82" s="41">
        <v>116.9</v>
      </c>
    </row>
    <row r="83" s="1" customFormat="1" ht="19.5" customHeight="1" spans="1:7">
      <c r="A83" s="42" t="s">
        <v>39</v>
      </c>
      <c r="B83" s="43" t="s">
        <v>75</v>
      </c>
      <c r="C83" s="44">
        <v>200</v>
      </c>
      <c r="D83" s="42">
        <v>0.2</v>
      </c>
      <c r="E83" s="42">
        <v>0</v>
      </c>
      <c r="F83" s="42">
        <v>10.38</v>
      </c>
      <c r="G83" s="42">
        <v>42.32</v>
      </c>
    </row>
    <row r="84" s="1" customFormat="1" ht="15" customHeight="1" spans="1:7">
      <c r="A84" s="45"/>
      <c r="B84" s="46" t="s">
        <v>41</v>
      </c>
      <c r="C84" s="74">
        <f>C83+C82+C81+C79+120</f>
        <v>650</v>
      </c>
      <c r="D84" s="74">
        <f>SUM(D79:D83)</f>
        <v>19.02</v>
      </c>
      <c r="E84" s="74">
        <f t="shared" ref="E84:G84" si="3">SUM(E79:E83)</f>
        <v>18.25</v>
      </c>
      <c r="F84" s="74">
        <f t="shared" si="3"/>
        <v>83.07</v>
      </c>
      <c r="G84" s="74">
        <f t="shared" si="3"/>
        <v>518.91</v>
      </c>
    </row>
    <row r="85" s="1" customFormat="1" spans="1:7">
      <c r="A85" s="48"/>
      <c r="B85" s="66"/>
      <c r="C85" s="49"/>
      <c r="D85" s="49"/>
      <c r="E85" s="49"/>
      <c r="F85" s="49"/>
      <c r="G85" s="49"/>
    </row>
    <row r="86" s="1" customFormat="1" spans="1:7">
      <c r="A86" s="6"/>
      <c r="B86" s="50" t="s">
        <v>42</v>
      </c>
      <c r="C86" s="51">
        <v>550</v>
      </c>
      <c r="D86" s="52" t="s">
        <v>44</v>
      </c>
      <c r="E86" s="52" t="s">
        <v>46</v>
      </c>
      <c r="F86" s="52" t="s">
        <v>48</v>
      </c>
      <c r="G86" s="52" t="s">
        <v>50</v>
      </c>
    </row>
    <row r="87" s="1" customFormat="1" spans="1:7">
      <c r="A87" s="29"/>
      <c r="B87" s="55"/>
      <c r="C87" s="6"/>
      <c r="D87" s="54"/>
      <c r="E87" s="54"/>
      <c r="F87" s="54"/>
      <c r="G87" s="54"/>
    </row>
    <row r="88" s="1" customFormat="1" spans="1:7">
      <c r="A88" s="29"/>
      <c r="B88" s="55"/>
      <c r="C88" s="6"/>
      <c r="D88" s="54"/>
      <c r="E88" s="54"/>
      <c r="F88" s="54"/>
      <c r="G88" s="54"/>
    </row>
    <row r="89" s="1" customFormat="1" ht="15" customHeight="1" spans="1:7">
      <c r="A89" s="6"/>
      <c r="B89" s="56"/>
      <c r="C89" s="62"/>
      <c r="D89" s="7"/>
      <c r="E89" s="7"/>
      <c r="F89" s="7"/>
      <c r="G89" s="61"/>
    </row>
    <row r="90" s="1" customFormat="1" spans="1:7">
      <c r="A90" s="4"/>
      <c r="B90" s="3" t="s">
        <v>0</v>
      </c>
      <c r="C90" s="6"/>
      <c r="D90" s="7"/>
      <c r="E90" s="8" t="s">
        <v>13</v>
      </c>
      <c r="F90" s="3"/>
      <c r="G90" s="3"/>
    </row>
    <row r="91" s="1" customFormat="1" spans="1:8">
      <c r="A91" s="4"/>
      <c r="B91" s="3" t="s">
        <v>2</v>
      </c>
      <c r="C91" s="6"/>
      <c r="D91" s="7"/>
      <c r="E91" s="8" t="s">
        <v>117</v>
      </c>
      <c r="F91" s="3"/>
      <c r="G91" s="3"/>
      <c r="H91" s="2"/>
    </row>
    <row r="92" s="1" customFormat="1" ht="15" customHeight="1" spans="1:7">
      <c r="A92" s="4"/>
      <c r="B92" s="9" t="s">
        <v>4</v>
      </c>
      <c r="C92" s="6"/>
      <c r="D92" s="7"/>
      <c r="E92" s="10" t="s">
        <v>16</v>
      </c>
      <c r="F92" s="3"/>
      <c r="G92" s="3"/>
    </row>
    <row r="93" s="1" customFormat="1" spans="1:7">
      <c r="A93" s="3"/>
      <c r="B93" s="3"/>
      <c r="C93" s="8"/>
      <c r="D93" s="8"/>
      <c r="E93" s="8"/>
      <c r="F93" s="8"/>
      <c r="G93" s="8"/>
    </row>
    <row r="94" s="1" customFormat="1" spans="1:7">
      <c r="A94" s="6"/>
      <c r="B94" s="56"/>
      <c r="C94" s="62"/>
      <c r="D94" s="7"/>
      <c r="E94" s="7"/>
      <c r="F94" s="7"/>
      <c r="G94" s="7"/>
    </row>
    <row r="95" s="2" customFormat="1" spans="1:7">
      <c r="A95" s="14" t="s">
        <v>128</v>
      </c>
      <c r="B95" s="14"/>
      <c r="C95" s="14"/>
      <c r="D95" s="14"/>
      <c r="E95" s="14"/>
      <c r="F95" s="14"/>
      <c r="G95" s="14"/>
    </row>
    <row r="96" s="1" customFormat="1" ht="15" customHeight="1" spans="1:7">
      <c r="A96" s="6"/>
      <c r="B96" s="56"/>
      <c r="C96" s="62"/>
      <c r="D96" s="7"/>
      <c r="E96" s="7"/>
      <c r="F96" s="7"/>
      <c r="G96" s="7"/>
    </row>
    <row r="97" s="1" customFormat="1" ht="18" customHeight="1" spans="1:7">
      <c r="A97" s="17" t="s">
        <v>18</v>
      </c>
      <c r="B97" s="18" t="s">
        <v>19</v>
      </c>
      <c r="C97" s="19" t="s">
        <v>21</v>
      </c>
      <c r="D97" s="18" t="s">
        <v>22</v>
      </c>
      <c r="E97" s="20"/>
      <c r="F97" s="20"/>
      <c r="G97" s="21" t="s">
        <v>23</v>
      </c>
    </row>
    <row r="98" s="1" customFormat="1" ht="21.75" customHeight="1" spans="1:7">
      <c r="A98" s="22" t="s">
        <v>24</v>
      </c>
      <c r="B98" s="23"/>
      <c r="C98" s="24"/>
      <c r="D98" s="21" t="s">
        <v>25</v>
      </c>
      <c r="E98" s="21" t="s">
        <v>26</v>
      </c>
      <c r="F98" s="25" t="s">
        <v>27</v>
      </c>
      <c r="G98" s="25" t="s">
        <v>28</v>
      </c>
    </row>
    <row r="99" s="1" customFormat="1" spans="1:7">
      <c r="A99" s="26">
        <v>1</v>
      </c>
      <c r="B99" s="27">
        <v>2</v>
      </c>
      <c r="C99" s="45" t="s">
        <v>30</v>
      </c>
      <c r="D99" s="45" t="s">
        <v>30</v>
      </c>
      <c r="E99" s="45" t="s">
        <v>30</v>
      </c>
      <c r="F99" s="45" t="s">
        <v>30</v>
      </c>
      <c r="G99" s="45" t="s">
        <v>30</v>
      </c>
    </row>
    <row r="100" s="1" customFormat="1" spans="1:7">
      <c r="A100" s="29"/>
      <c r="B100" s="30" t="s">
        <v>77</v>
      </c>
      <c r="C100" s="29"/>
      <c r="D100" s="29"/>
      <c r="E100" s="29"/>
      <c r="F100" s="29"/>
      <c r="G100" s="29"/>
    </row>
    <row r="101" s="1" customFormat="1" spans="1:7">
      <c r="A101" s="4"/>
      <c r="B101" s="3"/>
      <c r="C101" s="3"/>
      <c r="D101" s="31"/>
      <c r="E101" s="31"/>
      <c r="F101" s="31"/>
      <c r="G101" s="29"/>
    </row>
    <row r="102" s="1" customFormat="1" spans="1:7">
      <c r="A102" s="45" t="s">
        <v>78</v>
      </c>
      <c r="B102" s="75" t="s">
        <v>79</v>
      </c>
      <c r="C102" s="76">
        <v>100</v>
      </c>
      <c r="D102" s="77">
        <v>1.4</v>
      </c>
      <c r="E102" s="77">
        <v>10</v>
      </c>
      <c r="F102" s="77">
        <v>7.29</v>
      </c>
      <c r="G102" s="77">
        <v>125</v>
      </c>
    </row>
    <row r="103" s="1" customFormat="1" ht="28.8" spans="1:7">
      <c r="A103" s="78" t="s">
        <v>80</v>
      </c>
      <c r="B103" s="79" t="s">
        <v>81</v>
      </c>
      <c r="C103" s="41" t="s">
        <v>129</v>
      </c>
      <c r="D103" s="41">
        <v>8.013</v>
      </c>
      <c r="E103" s="41">
        <v>7.14</v>
      </c>
      <c r="F103" s="41">
        <v>18.62</v>
      </c>
      <c r="G103" s="77">
        <v>144.25</v>
      </c>
    </row>
    <row r="104" s="1" customFormat="1" spans="1:7">
      <c r="A104" s="78" t="s">
        <v>125</v>
      </c>
      <c r="B104" s="79" t="s">
        <v>126</v>
      </c>
      <c r="C104" s="80">
        <v>30</v>
      </c>
      <c r="D104" s="41">
        <v>3.5</v>
      </c>
      <c r="E104" s="41">
        <v>5.16</v>
      </c>
      <c r="F104" s="41">
        <v>15.66</v>
      </c>
      <c r="G104" s="81">
        <v>123.08</v>
      </c>
    </row>
    <row r="105" s="1" customFormat="1" spans="1:7">
      <c r="A105" s="82" t="s">
        <v>84</v>
      </c>
      <c r="B105" s="83" t="s">
        <v>38</v>
      </c>
      <c r="C105" s="40">
        <v>50</v>
      </c>
      <c r="D105" s="41">
        <v>3.95</v>
      </c>
      <c r="E105" s="41">
        <v>0.5</v>
      </c>
      <c r="F105" s="41">
        <v>24.15</v>
      </c>
      <c r="G105" s="41">
        <v>116.9</v>
      </c>
    </row>
    <row r="106" s="1" customFormat="1" spans="1:7">
      <c r="A106" s="84" t="s">
        <v>85</v>
      </c>
      <c r="B106" s="85" t="s">
        <v>86</v>
      </c>
      <c r="C106" s="86">
        <v>200</v>
      </c>
      <c r="D106" s="86">
        <v>0.5</v>
      </c>
      <c r="E106" s="86">
        <v>0</v>
      </c>
      <c r="F106" s="86">
        <v>19.8</v>
      </c>
      <c r="G106" s="87">
        <v>81</v>
      </c>
    </row>
    <row r="107" s="2" customFormat="1" spans="1:7">
      <c r="A107" s="45"/>
      <c r="B107" s="46" t="s">
        <v>41</v>
      </c>
      <c r="C107" s="65">
        <f>C106+C105+C104+C102+260</f>
        <v>640</v>
      </c>
      <c r="D107" s="65">
        <f>SUM(D102:D106)</f>
        <v>17.363</v>
      </c>
      <c r="E107" s="65">
        <f t="shared" ref="E107:G107" si="4">SUM(E102:E106)</f>
        <v>22.8</v>
      </c>
      <c r="F107" s="65">
        <f t="shared" si="4"/>
        <v>85.52</v>
      </c>
      <c r="G107" s="65">
        <f t="shared" si="4"/>
        <v>590.23</v>
      </c>
    </row>
    <row r="108" s="1" customFormat="1" ht="18" customHeight="1" spans="1:7">
      <c r="A108" s="48"/>
      <c r="B108" s="66"/>
      <c r="C108" s="49"/>
      <c r="D108" s="49"/>
      <c r="E108" s="49"/>
      <c r="F108" s="49"/>
      <c r="G108" s="49"/>
    </row>
    <row r="109" s="1" customFormat="1" ht="15" customHeight="1" spans="1:7">
      <c r="A109" s="6"/>
      <c r="B109" s="50" t="s">
        <v>42</v>
      </c>
      <c r="C109" s="51">
        <v>550</v>
      </c>
      <c r="D109" s="52" t="s">
        <v>44</v>
      </c>
      <c r="E109" s="52" t="s">
        <v>46</v>
      </c>
      <c r="F109" s="52" t="s">
        <v>48</v>
      </c>
      <c r="G109" s="52" t="s">
        <v>50</v>
      </c>
    </row>
    <row r="110" s="1" customFormat="1" spans="1:7">
      <c r="A110" s="6"/>
      <c r="B110" s="55"/>
      <c r="C110" s="6"/>
      <c r="D110" s="54"/>
      <c r="E110" s="54"/>
      <c r="F110" s="54"/>
      <c r="G110" s="54"/>
    </row>
    <row r="111" s="1" customFormat="1" spans="1:7">
      <c r="A111" s="6"/>
      <c r="B111" s="55"/>
      <c r="C111" s="6"/>
      <c r="D111" s="54"/>
      <c r="E111" s="54"/>
      <c r="F111" s="54"/>
      <c r="G111" s="54"/>
    </row>
    <row r="112" s="1" customFormat="1" spans="1:7">
      <c r="A112" s="6"/>
      <c r="B112" s="55"/>
      <c r="C112" s="6"/>
      <c r="D112" s="54"/>
      <c r="E112" s="54"/>
      <c r="F112" s="54"/>
      <c r="G112" s="61"/>
    </row>
    <row r="113" s="1" customFormat="1" spans="1:7">
      <c r="A113" s="4"/>
      <c r="B113" s="3" t="s">
        <v>0</v>
      </c>
      <c r="C113" s="6"/>
      <c r="D113" s="7"/>
      <c r="E113" s="8" t="s">
        <v>13</v>
      </c>
      <c r="F113" s="3"/>
      <c r="G113" s="3"/>
    </row>
    <row r="114" s="1" customFormat="1" ht="18" customHeight="1" spans="1:8">
      <c r="A114" s="4"/>
      <c r="B114" s="3" t="s">
        <v>2</v>
      </c>
      <c r="C114" s="6"/>
      <c r="D114" s="7"/>
      <c r="E114" s="8" t="s">
        <v>117</v>
      </c>
      <c r="F114" s="3"/>
      <c r="G114" s="3"/>
      <c r="H114" s="2"/>
    </row>
    <row r="115" s="1" customFormat="1" spans="1:7">
      <c r="A115" s="4"/>
      <c r="B115" s="9" t="s">
        <v>4</v>
      </c>
      <c r="C115" s="6"/>
      <c r="D115" s="7"/>
      <c r="E115" s="10" t="s">
        <v>16</v>
      </c>
      <c r="F115" s="3"/>
      <c r="G115" s="3"/>
    </row>
    <row r="116" s="1" customFormat="1" spans="1:7">
      <c r="A116" s="6"/>
      <c r="B116" s="55"/>
      <c r="C116" s="6"/>
      <c r="D116" s="54"/>
      <c r="E116" s="54"/>
      <c r="F116" s="54"/>
      <c r="G116" s="54"/>
    </row>
    <row r="117" s="1" customFormat="1" spans="1:7">
      <c r="A117" s="6"/>
      <c r="B117" s="9"/>
      <c r="C117" s="6"/>
      <c r="D117" s="7"/>
      <c r="E117" s="7"/>
      <c r="F117" s="7"/>
      <c r="G117" s="7"/>
    </row>
    <row r="118" s="2" customFormat="1" spans="1:7">
      <c r="A118" s="14" t="s">
        <v>128</v>
      </c>
      <c r="B118" s="14"/>
      <c r="C118" s="14"/>
      <c r="D118" s="14"/>
      <c r="E118" s="14"/>
      <c r="F118" s="14"/>
      <c r="G118" s="14"/>
    </row>
    <row r="119" s="1" customFormat="1" spans="1:7">
      <c r="A119" s="6"/>
      <c r="B119" s="56"/>
      <c r="C119" s="62"/>
      <c r="D119" s="7"/>
      <c r="E119" s="7"/>
      <c r="F119" s="7"/>
      <c r="G119" s="7"/>
    </row>
    <row r="120" s="1" customFormat="1" spans="1:7">
      <c r="A120" s="17" t="s">
        <v>18</v>
      </c>
      <c r="B120" s="18" t="s">
        <v>19</v>
      </c>
      <c r="C120" s="19" t="s">
        <v>21</v>
      </c>
      <c r="D120" s="18" t="s">
        <v>22</v>
      </c>
      <c r="E120" s="20"/>
      <c r="F120" s="20"/>
      <c r="G120" s="21" t="s">
        <v>23</v>
      </c>
    </row>
    <row r="121" s="1" customFormat="1" spans="1:7">
      <c r="A121" s="22" t="s">
        <v>24</v>
      </c>
      <c r="B121" s="23"/>
      <c r="C121" s="24"/>
      <c r="D121" s="21" t="s">
        <v>25</v>
      </c>
      <c r="E121" s="21" t="s">
        <v>26</v>
      </c>
      <c r="F121" s="25" t="s">
        <v>27</v>
      </c>
      <c r="G121" s="25" t="s">
        <v>28</v>
      </c>
    </row>
    <row r="122" s="1" customFormat="1" ht="15" customHeight="1" spans="1:7">
      <c r="A122" s="26">
        <v>1</v>
      </c>
      <c r="B122" s="27">
        <v>2</v>
      </c>
      <c r="C122" s="28" t="s">
        <v>30</v>
      </c>
      <c r="D122" s="28" t="s">
        <v>30</v>
      </c>
      <c r="E122" s="28" t="s">
        <v>30</v>
      </c>
      <c r="F122" s="28" t="s">
        <v>30</v>
      </c>
      <c r="G122" s="28" t="s">
        <v>30</v>
      </c>
    </row>
    <row r="123" s="1" customFormat="1" ht="21.75" customHeight="1" spans="1:7">
      <c r="A123" s="29"/>
      <c r="B123" s="30" t="s">
        <v>87</v>
      </c>
      <c r="C123" s="29"/>
      <c r="D123" s="29"/>
      <c r="E123" s="29"/>
      <c r="F123" s="29"/>
      <c r="G123" s="29"/>
    </row>
    <row r="124" s="1" customFormat="1" spans="1:7">
      <c r="A124" s="4"/>
      <c r="B124" s="3"/>
      <c r="C124" s="3"/>
      <c r="D124" s="31"/>
      <c r="E124" s="31"/>
      <c r="F124" s="31"/>
      <c r="G124" s="29"/>
    </row>
    <row r="125" s="1" customFormat="1" spans="1:7">
      <c r="A125" s="42" t="s">
        <v>88</v>
      </c>
      <c r="B125" s="43" t="s">
        <v>89</v>
      </c>
      <c r="C125" s="42">
        <v>100</v>
      </c>
      <c r="D125" s="42">
        <v>1.63</v>
      </c>
      <c r="E125" s="42">
        <v>1.6</v>
      </c>
      <c r="F125" s="42">
        <v>10.27</v>
      </c>
      <c r="G125" s="42">
        <v>104</v>
      </c>
    </row>
    <row r="126" s="1" customFormat="1" spans="1:7">
      <c r="A126" s="45" t="s">
        <v>90</v>
      </c>
      <c r="B126" s="75" t="s">
        <v>91</v>
      </c>
      <c r="C126" s="27">
        <v>250</v>
      </c>
      <c r="D126" s="27">
        <v>16.5</v>
      </c>
      <c r="E126" s="27">
        <v>22.25</v>
      </c>
      <c r="F126" s="27">
        <v>46.88</v>
      </c>
      <c r="G126" s="45">
        <v>453.77</v>
      </c>
    </row>
    <row r="127" s="3" customFormat="1" spans="1:7">
      <c r="A127" s="42" t="s">
        <v>39</v>
      </c>
      <c r="B127" s="43" t="s">
        <v>75</v>
      </c>
      <c r="C127" s="44">
        <v>200</v>
      </c>
      <c r="D127" s="42">
        <v>0.2</v>
      </c>
      <c r="E127" s="42">
        <v>0</v>
      </c>
      <c r="F127" s="42">
        <v>10.38</v>
      </c>
      <c r="G127" s="42">
        <v>42.32</v>
      </c>
    </row>
    <row r="128" s="1" customFormat="1" spans="1:12">
      <c r="A128" s="82" t="s">
        <v>84</v>
      </c>
      <c r="B128" s="83" t="s">
        <v>38</v>
      </c>
      <c r="C128" s="40">
        <v>50</v>
      </c>
      <c r="D128" s="41">
        <v>3.95</v>
      </c>
      <c r="E128" s="41">
        <v>0.5</v>
      </c>
      <c r="F128" s="41">
        <v>24.15</v>
      </c>
      <c r="G128" s="41">
        <v>116.9</v>
      </c>
      <c r="H128" s="88"/>
      <c r="I128" s="88"/>
      <c r="J128" s="88"/>
      <c r="K128" s="88"/>
      <c r="L128" s="88"/>
    </row>
    <row r="129" s="1" customFormat="1" spans="1:7">
      <c r="A129" s="45"/>
      <c r="B129" s="46" t="s">
        <v>41</v>
      </c>
      <c r="C129" s="47">
        <f>SUM(C125:C128)</f>
        <v>600</v>
      </c>
      <c r="D129" s="47">
        <f t="shared" ref="D129:G129" si="5">SUM(D125:D128)</f>
        <v>22.28</v>
      </c>
      <c r="E129" s="47">
        <f t="shared" si="5"/>
        <v>24.35</v>
      </c>
      <c r="F129" s="47">
        <f t="shared" si="5"/>
        <v>91.68</v>
      </c>
      <c r="G129" s="47">
        <f t="shared" si="5"/>
        <v>716.99</v>
      </c>
    </row>
    <row r="130" s="1" customFormat="1" spans="1:12">
      <c r="A130" s="25"/>
      <c r="B130" s="50" t="s">
        <v>42</v>
      </c>
      <c r="C130" s="51">
        <v>550</v>
      </c>
      <c r="D130" s="52" t="s">
        <v>44</v>
      </c>
      <c r="E130" s="52" t="s">
        <v>46</v>
      </c>
      <c r="F130" s="52" t="s">
        <v>48</v>
      </c>
      <c r="G130" s="52" t="s">
        <v>50</v>
      </c>
      <c r="H130" s="89"/>
      <c r="I130" s="89"/>
      <c r="J130" s="89"/>
      <c r="K130" s="89"/>
      <c r="L130" s="89"/>
    </row>
    <row r="131" s="2" customFormat="1" spans="1:12">
      <c r="A131" s="6"/>
      <c r="B131" s="55"/>
      <c r="C131" s="6"/>
      <c r="D131" s="54"/>
      <c r="E131" s="54"/>
      <c r="F131" s="54"/>
      <c r="G131" s="54"/>
      <c r="H131" s="90"/>
      <c r="I131" s="102"/>
      <c r="J131" s="90"/>
      <c r="K131" s="103"/>
      <c r="L131" s="103"/>
    </row>
    <row r="132" s="2" customFormat="1" spans="1:12">
      <c r="A132" s="6"/>
      <c r="B132" s="55"/>
      <c r="C132" s="6"/>
      <c r="D132" s="54"/>
      <c r="E132" s="54"/>
      <c r="F132" s="54"/>
      <c r="G132" s="54"/>
      <c r="H132" s="90"/>
      <c r="I132" s="102"/>
      <c r="J132" s="90"/>
      <c r="K132" s="103"/>
      <c r="L132" s="103"/>
    </row>
    <row r="133" s="1" customFormat="1" ht="15" customHeight="1" spans="1:7">
      <c r="A133" s="4"/>
      <c r="B133" s="3"/>
      <c r="C133" s="4"/>
      <c r="D133" s="4"/>
      <c r="E133" s="4"/>
      <c r="F133" s="4"/>
      <c r="G133" s="4"/>
    </row>
    <row r="134" spans="2:8">
      <c r="B134" s="3" t="s">
        <v>0</v>
      </c>
      <c r="C134" s="6"/>
      <c r="D134" s="7"/>
      <c r="E134" s="8" t="s">
        <v>13</v>
      </c>
      <c r="F134" s="3"/>
      <c r="G134" s="3"/>
      <c r="H134" s="1"/>
    </row>
    <row r="135" s="1" customFormat="1" spans="1:8">
      <c r="A135" s="4"/>
      <c r="B135" s="3" t="s">
        <v>2</v>
      </c>
      <c r="C135" s="6"/>
      <c r="D135" s="7"/>
      <c r="E135" s="8" t="s">
        <v>117</v>
      </c>
      <c r="F135" s="3"/>
      <c r="G135" s="3"/>
      <c r="H135" s="2"/>
    </row>
    <row r="136" s="1" customFormat="1" spans="1:7">
      <c r="A136" s="4"/>
      <c r="B136" s="9" t="s">
        <v>4</v>
      </c>
      <c r="C136" s="6"/>
      <c r="D136" s="7"/>
      <c r="E136" s="10" t="s">
        <v>16</v>
      </c>
      <c r="F136" s="3"/>
      <c r="G136" s="3"/>
    </row>
    <row r="137" s="1" customFormat="1" spans="1:7">
      <c r="A137" s="6"/>
      <c r="B137" s="9"/>
      <c r="C137" s="6"/>
      <c r="D137" s="7"/>
      <c r="E137" s="7"/>
      <c r="F137" s="7"/>
      <c r="G137" s="7"/>
    </row>
    <row r="138" s="1" customFormat="1" spans="1:7">
      <c r="A138" s="6"/>
      <c r="B138" s="9"/>
      <c r="C138" s="6"/>
      <c r="D138" s="7"/>
      <c r="E138" s="7"/>
      <c r="F138" s="7"/>
      <c r="G138" s="7"/>
    </row>
    <row r="139" s="2" customFormat="1" spans="1:7">
      <c r="A139" s="14" t="s">
        <v>128</v>
      </c>
      <c r="B139" s="14"/>
      <c r="C139" s="14"/>
      <c r="D139" s="14"/>
      <c r="E139" s="14"/>
      <c r="F139" s="14"/>
      <c r="G139" s="14"/>
    </row>
    <row r="140" s="1" customFormat="1" spans="1:7">
      <c r="A140" s="6"/>
      <c r="B140" s="56"/>
      <c r="C140" s="62"/>
      <c r="D140" s="7"/>
      <c r="E140" s="7"/>
      <c r="F140" s="7"/>
      <c r="G140" s="7"/>
    </row>
    <row r="141" s="1" customFormat="1" ht="14.25" customHeight="1" spans="1:7">
      <c r="A141" s="17" t="s">
        <v>18</v>
      </c>
      <c r="B141" s="18" t="s">
        <v>19</v>
      </c>
      <c r="C141" s="19" t="s">
        <v>21</v>
      </c>
      <c r="D141" s="18" t="s">
        <v>22</v>
      </c>
      <c r="E141" s="20"/>
      <c r="F141" s="20"/>
      <c r="G141" s="21" t="s">
        <v>23</v>
      </c>
    </row>
    <row r="142" s="1" customFormat="1" ht="14.25" customHeight="1" spans="1:7">
      <c r="A142" s="22" t="s">
        <v>24</v>
      </c>
      <c r="B142" s="23"/>
      <c r="C142" s="24"/>
      <c r="D142" s="21" t="s">
        <v>25</v>
      </c>
      <c r="E142" s="21" t="s">
        <v>26</v>
      </c>
      <c r="F142" s="25" t="s">
        <v>27</v>
      </c>
      <c r="G142" s="25" t="s">
        <v>28</v>
      </c>
    </row>
    <row r="143" s="1" customFormat="1" ht="15" customHeight="1" spans="1:7">
      <c r="A143" s="26">
        <v>1</v>
      </c>
      <c r="B143" s="27">
        <v>2</v>
      </c>
      <c r="C143" s="45" t="s">
        <v>30</v>
      </c>
      <c r="D143" s="45" t="s">
        <v>30</v>
      </c>
      <c r="E143" s="45" t="s">
        <v>30</v>
      </c>
      <c r="F143" s="45" t="s">
        <v>30</v>
      </c>
      <c r="G143" s="45" t="s">
        <v>30</v>
      </c>
    </row>
    <row r="144" s="1" customFormat="1" spans="1:7">
      <c r="A144" s="29"/>
      <c r="B144" s="30" t="s">
        <v>92</v>
      </c>
      <c r="C144" s="29"/>
      <c r="D144" s="29"/>
      <c r="E144" s="29"/>
      <c r="F144" s="29"/>
      <c r="G144" s="29"/>
    </row>
    <row r="145" s="1" customFormat="1" spans="1:7">
      <c r="A145" s="4"/>
      <c r="B145" s="3"/>
      <c r="C145" s="3"/>
      <c r="D145" s="31"/>
      <c r="E145" s="31"/>
      <c r="F145" s="31"/>
      <c r="G145" s="29"/>
    </row>
    <row r="146" s="1" customFormat="1" ht="15" customHeight="1" spans="1:7">
      <c r="A146" s="32" t="s">
        <v>93</v>
      </c>
      <c r="B146" s="33" t="s">
        <v>94</v>
      </c>
      <c r="C146" s="34">
        <v>250</v>
      </c>
      <c r="D146" s="35">
        <v>10.68</v>
      </c>
      <c r="E146" s="35">
        <v>17.17</v>
      </c>
      <c r="F146" s="35">
        <v>31.87</v>
      </c>
      <c r="G146" s="35">
        <v>324.82</v>
      </c>
    </row>
    <row r="147" s="1" customFormat="1" ht="18" customHeight="1" spans="1:7">
      <c r="A147" s="36" t="s">
        <v>35</v>
      </c>
      <c r="B147" s="37" t="s">
        <v>121</v>
      </c>
      <c r="C147" s="34">
        <v>70</v>
      </c>
      <c r="D147" s="35">
        <v>3.15</v>
      </c>
      <c r="E147" s="35">
        <v>1.68</v>
      </c>
      <c r="F147" s="35">
        <v>21.95</v>
      </c>
      <c r="G147" s="35">
        <v>115.62</v>
      </c>
    </row>
    <row r="148" s="1" customFormat="1" spans="1:7">
      <c r="A148" s="82" t="s">
        <v>84</v>
      </c>
      <c r="B148" s="83" t="s">
        <v>38</v>
      </c>
      <c r="C148" s="40">
        <v>50</v>
      </c>
      <c r="D148" s="41">
        <v>3.95</v>
      </c>
      <c r="E148" s="41">
        <v>0.5</v>
      </c>
      <c r="F148" s="41">
        <v>24.15</v>
      </c>
      <c r="G148" s="41">
        <v>116.9</v>
      </c>
    </row>
    <row r="149" s="3" customFormat="1" spans="1:7">
      <c r="A149" s="42" t="s">
        <v>95</v>
      </c>
      <c r="B149" s="43" t="s">
        <v>96</v>
      </c>
      <c r="C149" s="42">
        <v>200</v>
      </c>
      <c r="D149" s="42">
        <v>0.3</v>
      </c>
      <c r="E149" s="42">
        <v>0</v>
      </c>
      <c r="F149" s="42">
        <v>10.58</v>
      </c>
      <c r="G149" s="42">
        <v>43.52</v>
      </c>
    </row>
    <row r="150" s="1" customFormat="1" spans="1:7">
      <c r="A150" s="45"/>
      <c r="B150" s="46" t="s">
        <v>41</v>
      </c>
      <c r="C150" s="47">
        <f t="shared" ref="C150:G150" si="6">SUM(C146:C149)</f>
        <v>570</v>
      </c>
      <c r="D150" s="47">
        <f t="shared" si="6"/>
        <v>18.08</v>
      </c>
      <c r="E150" s="47">
        <f t="shared" si="6"/>
        <v>19.35</v>
      </c>
      <c r="F150" s="47">
        <f t="shared" si="6"/>
        <v>88.55</v>
      </c>
      <c r="G150" s="47">
        <f t="shared" si="6"/>
        <v>600.86</v>
      </c>
    </row>
    <row r="151" s="1" customFormat="1" spans="1:7">
      <c r="A151" s="48"/>
      <c r="B151" s="66"/>
      <c r="C151" s="65"/>
      <c r="D151" s="65"/>
      <c r="E151" s="65"/>
      <c r="F151" s="65"/>
      <c r="G151" s="65"/>
    </row>
    <row r="152" s="1" customFormat="1" spans="1:7">
      <c r="A152" s="6"/>
      <c r="B152" s="50" t="s">
        <v>42</v>
      </c>
      <c r="C152" s="51">
        <v>550</v>
      </c>
      <c r="D152" s="52" t="s">
        <v>44</v>
      </c>
      <c r="E152" s="52" t="s">
        <v>46</v>
      </c>
      <c r="F152" s="52" t="s">
        <v>48</v>
      </c>
      <c r="G152" s="52" t="s">
        <v>50</v>
      </c>
    </row>
    <row r="153" s="1" customFormat="1" spans="1:7">
      <c r="A153" s="6"/>
      <c r="B153" s="55"/>
      <c r="C153" s="6"/>
      <c r="D153" s="54"/>
      <c r="E153" s="54"/>
      <c r="F153" s="54"/>
      <c r="G153" s="61"/>
    </row>
    <row r="154" s="1" customFormat="1" spans="1:7">
      <c r="A154" s="6"/>
      <c r="B154" s="55"/>
      <c r="C154" s="6"/>
      <c r="D154" s="54"/>
      <c r="E154" s="54"/>
      <c r="F154" s="54"/>
      <c r="G154" s="61"/>
    </row>
    <row r="155" s="2" customFormat="1" spans="1:7">
      <c r="A155" s="14"/>
      <c r="B155" s="14"/>
      <c r="C155" s="14"/>
      <c r="D155" s="14"/>
      <c r="E155" s="14"/>
      <c r="F155" s="14"/>
      <c r="G155" s="14"/>
    </row>
    <row r="156" s="1" customFormat="1" ht="15" customHeight="1" spans="1:7">
      <c r="A156" s="4"/>
      <c r="B156" s="3" t="s">
        <v>0</v>
      </c>
      <c r="C156" s="6"/>
      <c r="D156" s="7"/>
      <c r="E156" s="8" t="s">
        <v>13</v>
      </c>
      <c r="F156" s="3"/>
      <c r="G156" s="3"/>
    </row>
    <row r="157" s="1" customFormat="1" spans="1:8">
      <c r="A157" s="4"/>
      <c r="B157" s="3" t="s">
        <v>2</v>
      </c>
      <c r="C157" s="6"/>
      <c r="D157" s="7"/>
      <c r="E157" s="8" t="s">
        <v>117</v>
      </c>
      <c r="F157" s="3"/>
      <c r="G157" s="3"/>
      <c r="H157" s="2"/>
    </row>
    <row r="158" s="1" customFormat="1" ht="24.75" customHeight="1" spans="1:7">
      <c r="A158" s="4"/>
      <c r="B158" s="9" t="s">
        <v>4</v>
      </c>
      <c r="C158" s="6"/>
      <c r="D158" s="7"/>
      <c r="E158" s="10" t="s">
        <v>16</v>
      </c>
      <c r="F158" s="3"/>
      <c r="G158" s="3"/>
    </row>
    <row r="159" s="1" customFormat="1" spans="1:7">
      <c r="A159" s="14"/>
      <c r="B159" s="14"/>
      <c r="C159" s="4"/>
      <c r="D159" s="4"/>
      <c r="E159" s="4"/>
      <c r="F159" s="4"/>
      <c r="G159" s="4"/>
    </row>
    <row r="160" s="1" customFormat="1" spans="1:7">
      <c r="A160" s="14"/>
      <c r="B160" s="14"/>
      <c r="C160" s="4"/>
      <c r="D160" s="4"/>
      <c r="E160" s="4"/>
      <c r="F160" s="4"/>
      <c r="G160" s="4"/>
    </row>
    <row r="161" s="2" customFormat="1" spans="1:7">
      <c r="A161" s="14" t="s">
        <v>128</v>
      </c>
      <c r="B161" s="14"/>
      <c r="C161" s="14"/>
      <c r="D161" s="14"/>
      <c r="E161" s="14"/>
      <c r="F161" s="14"/>
      <c r="G161" s="14"/>
    </row>
    <row r="162" s="1" customFormat="1" spans="1:7">
      <c r="A162" s="14"/>
      <c r="B162" s="14"/>
      <c r="C162" s="4"/>
      <c r="D162" s="4"/>
      <c r="E162" s="4"/>
      <c r="F162" s="4"/>
      <c r="G162" s="4"/>
    </row>
    <row r="163" s="1" customFormat="1" ht="17.25" customHeight="1" spans="1:7">
      <c r="A163" s="17" t="s">
        <v>18</v>
      </c>
      <c r="B163" s="18" t="s">
        <v>19</v>
      </c>
      <c r="C163" s="19" t="s">
        <v>21</v>
      </c>
      <c r="D163" s="18" t="s">
        <v>22</v>
      </c>
      <c r="E163" s="20"/>
      <c r="F163" s="20"/>
      <c r="G163" s="21" t="s">
        <v>23</v>
      </c>
    </row>
    <row r="164" s="1" customFormat="1" ht="21" customHeight="1" spans="1:7">
      <c r="A164" s="22" t="s">
        <v>24</v>
      </c>
      <c r="B164" s="23"/>
      <c r="C164" s="24"/>
      <c r="D164" s="21" t="s">
        <v>25</v>
      </c>
      <c r="E164" s="21" t="s">
        <v>26</v>
      </c>
      <c r="F164" s="25" t="s">
        <v>27</v>
      </c>
      <c r="G164" s="25" t="s">
        <v>28</v>
      </c>
    </row>
    <row r="165" s="1" customFormat="1" ht="14.25" customHeight="1" spans="1:7">
      <c r="A165" s="26">
        <v>1</v>
      </c>
      <c r="B165" s="27">
        <v>2</v>
      </c>
      <c r="C165" s="45" t="s">
        <v>30</v>
      </c>
      <c r="D165" s="45" t="s">
        <v>30</v>
      </c>
      <c r="E165" s="45" t="s">
        <v>30</v>
      </c>
      <c r="F165" s="45" t="s">
        <v>30</v>
      </c>
      <c r="G165" s="45" t="s">
        <v>30</v>
      </c>
    </row>
    <row r="166" s="1" customFormat="1" ht="14.25" customHeight="1" spans="1:7">
      <c r="A166" s="29"/>
      <c r="B166" s="30" t="s">
        <v>97</v>
      </c>
      <c r="C166" s="29"/>
      <c r="D166" s="29"/>
      <c r="E166" s="29"/>
      <c r="F166" s="29"/>
      <c r="G166" s="29"/>
    </row>
    <row r="167" s="1" customFormat="1" ht="15" customHeight="1" spans="1:7">
      <c r="A167" s="4"/>
      <c r="B167" s="3"/>
      <c r="C167" s="3"/>
      <c r="D167" s="31"/>
      <c r="E167" s="31"/>
      <c r="F167" s="31"/>
      <c r="G167" s="29"/>
    </row>
    <row r="168" s="1" customFormat="1" ht="28.8" spans="1:7">
      <c r="A168" s="91" t="s">
        <v>98</v>
      </c>
      <c r="B168" s="92" t="s">
        <v>99</v>
      </c>
      <c r="C168" s="93">
        <v>250</v>
      </c>
      <c r="D168" s="94">
        <v>5.55</v>
      </c>
      <c r="E168" s="94">
        <v>5.8</v>
      </c>
      <c r="F168" s="94">
        <v>11.48</v>
      </c>
      <c r="G168" s="94">
        <v>128.9</v>
      </c>
    </row>
    <row r="169" s="1" customFormat="1" ht="20.25" customHeight="1" spans="1:7">
      <c r="A169" s="95" t="s">
        <v>37</v>
      </c>
      <c r="B169" s="96" t="s">
        <v>38</v>
      </c>
      <c r="C169" s="95">
        <v>50</v>
      </c>
      <c r="D169" s="95">
        <v>3.95</v>
      </c>
      <c r="E169" s="95">
        <v>0.5</v>
      </c>
      <c r="F169" s="95">
        <v>24.15</v>
      </c>
      <c r="G169" s="95">
        <v>116.9</v>
      </c>
    </row>
    <row r="170" s="1" customFormat="1" spans="1:7">
      <c r="A170" s="42" t="s">
        <v>57</v>
      </c>
      <c r="B170" s="43" t="s">
        <v>122</v>
      </c>
      <c r="C170" s="42">
        <v>200</v>
      </c>
      <c r="D170" s="42">
        <v>1.6</v>
      </c>
      <c r="E170" s="42">
        <v>1.1</v>
      </c>
      <c r="F170" s="42">
        <v>14.58</v>
      </c>
      <c r="G170" s="42">
        <v>74.62</v>
      </c>
    </row>
    <row r="171" s="1" customFormat="1" spans="1:7">
      <c r="A171" s="97" t="s">
        <v>101</v>
      </c>
      <c r="B171" s="98" t="s">
        <v>102</v>
      </c>
      <c r="C171" s="99">
        <v>60</v>
      </c>
      <c r="D171" s="100">
        <v>6.69</v>
      </c>
      <c r="E171" s="35">
        <v>8.38</v>
      </c>
      <c r="F171" s="35">
        <v>19.38</v>
      </c>
      <c r="G171" s="35">
        <v>180.27</v>
      </c>
    </row>
    <row r="172" s="3" customFormat="1" ht="19.5" customHeight="1" spans="1:7">
      <c r="A172" s="45"/>
      <c r="B172" s="46" t="s">
        <v>41</v>
      </c>
      <c r="C172" s="47">
        <f>SUM(C168:C171)</f>
        <v>560</v>
      </c>
      <c r="D172" s="47">
        <f>SUM(D168:D171)</f>
        <v>17.79</v>
      </c>
      <c r="E172" s="47">
        <f>SUM(E168:E171)</f>
        <v>15.78</v>
      </c>
      <c r="F172" s="47">
        <f>SUM(F168:F171)</f>
        <v>69.59</v>
      </c>
      <c r="G172" s="47">
        <f>SUM(G168:G171)</f>
        <v>500.69</v>
      </c>
    </row>
    <row r="173" s="2" customFormat="1" spans="1:7">
      <c r="A173" s="48"/>
      <c r="B173" s="66"/>
      <c r="C173" s="65"/>
      <c r="D173" s="65"/>
      <c r="E173" s="65"/>
      <c r="F173" s="65"/>
      <c r="G173" s="65"/>
    </row>
    <row r="174" s="1" customFormat="1" spans="1:7">
      <c r="A174" s="6"/>
      <c r="B174" s="50" t="s">
        <v>42</v>
      </c>
      <c r="C174" s="51">
        <v>550</v>
      </c>
      <c r="D174" s="52" t="s">
        <v>44</v>
      </c>
      <c r="E174" s="52" t="s">
        <v>46</v>
      </c>
      <c r="F174" s="52" t="s">
        <v>48</v>
      </c>
      <c r="G174" s="52" t="s">
        <v>50</v>
      </c>
    </row>
    <row r="175" s="1" customFormat="1" spans="1:7">
      <c r="A175" s="6"/>
      <c r="B175" s="55"/>
      <c r="C175" s="6"/>
      <c r="D175" s="54"/>
      <c r="E175" s="54"/>
      <c r="F175" s="54"/>
      <c r="G175" s="61"/>
    </row>
    <row r="176" s="1" customFormat="1" spans="1:7">
      <c r="A176" s="88"/>
      <c r="B176" s="101"/>
      <c r="C176" s="88"/>
      <c r="D176" s="88"/>
      <c r="E176" s="88"/>
      <c r="F176" s="88"/>
      <c r="G176" s="88"/>
    </row>
    <row r="177" s="1" customFormat="1" spans="1:7">
      <c r="A177" s="6"/>
      <c r="B177" s="56"/>
      <c r="C177" s="62"/>
      <c r="D177" s="7"/>
      <c r="E177" s="7"/>
      <c r="F177" s="7"/>
      <c r="G177" s="7"/>
    </row>
    <row r="178" s="1" customFormat="1" spans="1:7">
      <c r="A178" s="4"/>
      <c r="B178" s="3" t="s">
        <v>0</v>
      </c>
      <c r="C178" s="6"/>
      <c r="D178" s="7"/>
      <c r="E178" s="8" t="s">
        <v>13</v>
      </c>
      <c r="F178" s="3"/>
      <c r="G178" s="3"/>
    </row>
    <row r="179" s="1" customFormat="1" spans="1:8">
      <c r="A179" s="4"/>
      <c r="B179" s="3" t="s">
        <v>2</v>
      </c>
      <c r="C179" s="6"/>
      <c r="D179" s="7"/>
      <c r="E179" s="8" t="s">
        <v>117</v>
      </c>
      <c r="F179" s="3"/>
      <c r="G179" s="3"/>
      <c r="H179" s="2"/>
    </row>
    <row r="180" s="1" customFormat="1" ht="30" customHeight="1" spans="1:7">
      <c r="A180" s="4"/>
      <c r="B180" s="9" t="s">
        <v>4</v>
      </c>
      <c r="C180" s="6"/>
      <c r="D180" s="7"/>
      <c r="E180" s="10" t="s">
        <v>16</v>
      </c>
      <c r="F180" s="3"/>
      <c r="G180" s="3"/>
    </row>
    <row r="181" s="1" customFormat="1" ht="15" customHeight="1" spans="1:7">
      <c r="A181" s="6"/>
      <c r="B181" s="56"/>
      <c r="C181" s="62"/>
      <c r="D181" s="7"/>
      <c r="E181" s="7"/>
      <c r="F181" s="7"/>
      <c r="G181" s="3"/>
    </row>
    <row r="182" s="2" customFormat="1" spans="1:7">
      <c r="A182" s="14" t="s">
        <v>128</v>
      </c>
      <c r="B182" s="14"/>
      <c r="C182" s="14"/>
      <c r="D182" s="14"/>
      <c r="E182" s="14"/>
      <c r="F182" s="14"/>
      <c r="G182" s="14"/>
    </row>
    <row r="183" s="1" customFormat="1" spans="1:7">
      <c r="A183" s="14"/>
      <c r="B183" s="14"/>
      <c r="C183" s="4"/>
      <c r="D183" s="4"/>
      <c r="E183" s="4"/>
      <c r="F183" s="4"/>
      <c r="G183" s="4"/>
    </row>
    <row r="184" s="1" customFormat="1" spans="1:7">
      <c r="A184" s="17" t="s">
        <v>18</v>
      </c>
      <c r="B184" s="18" t="s">
        <v>19</v>
      </c>
      <c r="C184" s="19" t="s">
        <v>21</v>
      </c>
      <c r="D184" s="18" t="s">
        <v>22</v>
      </c>
      <c r="E184" s="20"/>
      <c r="F184" s="20"/>
      <c r="G184" s="21" t="s">
        <v>23</v>
      </c>
    </row>
    <row r="185" s="1" customFormat="1" spans="1:7">
      <c r="A185" s="22" t="s">
        <v>24</v>
      </c>
      <c r="B185" s="23"/>
      <c r="C185" s="24"/>
      <c r="D185" s="21" t="s">
        <v>25</v>
      </c>
      <c r="E185" s="21" t="s">
        <v>26</v>
      </c>
      <c r="F185" s="25" t="s">
        <v>27</v>
      </c>
      <c r="G185" s="25" t="s">
        <v>28</v>
      </c>
    </row>
    <row r="186" s="1" customFormat="1" ht="15" customHeight="1" spans="1:7">
      <c r="A186" s="26">
        <v>1</v>
      </c>
      <c r="B186" s="27">
        <v>2</v>
      </c>
      <c r="C186" s="45" t="s">
        <v>30</v>
      </c>
      <c r="D186" s="45" t="s">
        <v>30</v>
      </c>
      <c r="E186" s="45" t="s">
        <v>30</v>
      </c>
      <c r="F186" s="45" t="s">
        <v>30</v>
      </c>
      <c r="G186" s="45" t="s">
        <v>30</v>
      </c>
    </row>
    <row r="187" s="1" customFormat="1" ht="21" customHeight="1" spans="1:7">
      <c r="A187" s="29"/>
      <c r="B187" s="30" t="s">
        <v>106</v>
      </c>
      <c r="C187" s="29"/>
      <c r="D187" s="29"/>
      <c r="E187" s="29"/>
      <c r="F187" s="29"/>
      <c r="G187" s="29"/>
    </row>
    <row r="188" s="1" customFormat="1" ht="21" customHeight="1" spans="1:7">
      <c r="A188" s="4"/>
      <c r="B188" s="3"/>
      <c r="C188" s="3"/>
      <c r="D188" s="31"/>
      <c r="E188" s="31"/>
      <c r="F188" s="31"/>
      <c r="G188" s="29"/>
    </row>
    <row r="189" s="1" customFormat="1" ht="21" customHeight="1" spans="1:7">
      <c r="A189" s="32" t="s">
        <v>107</v>
      </c>
      <c r="B189" s="57" t="s">
        <v>108</v>
      </c>
      <c r="C189" s="32">
        <v>200</v>
      </c>
      <c r="D189" s="63">
        <v>11.02</v>
      </c>
      <c r="E189" s="63">
        <v>15.24</v>
      </c>
      <c r="F189" s="63">
        <v>42.66</v>
      </c>
      <c r="G189" s="63">
        <v>351.93</v>
      </c>
    </row>
    <row r="190" s="1" customFormat="1" spans="1:7">
      <c r="A190" s="38" t="s">
        <v>63</v>
      </c>
      <c r="B190" s="39" t="s">
        <v>64</v>
      </c>
      <c r="C190" s="45">
        <v>100</v>
      </c>
      <c r="D190" s="64">
        <v>0.4</v>
      </c>
      <c r="E190" s="64">
        <v>0.4</v>
      </c>
      <c r="F190" s="64">
        <v>9.8</v>
      </c>
      <c r="G190" s="64">
        <v>47</v>
      </c>
    </row>
    <row r="191" s="1" customFormat="1" spans="1:7">
      <c r="A191" s="82" t="s">
        <v>84</v>
      </c>
      <c r="B191" s="83" t="s">
        <v>38</v>
      </c>
      <c r="C191" s="40">
        <v>50</v>
      </c>
      <c r="D191" s="41">
        <v>3.95</v>
      </c>
      <c r="E191" s="41">
        <v>0.5</v>
      </c>
      <c r="F191" s="41">
        <v>24.15</v>
      </c>
      <c r="G191" s="41">
        <v>116.9</v>
      </c>
    </row>
    <row r="192" s="1" customFormat="1" spans="1:7">
      <c r="A192" s="42" t="s">
        <v>65</v>
      </c>
      <c r="B192" s="43" t="s">
        <v>111</v>
      </c>
      <c r="C192" s="42">
        <v>200</v>
      </c>
      <c r="D192" s="42">
        <v>4.08</v>
      </c>
      <c r="E192" s="42">
        <v>3.54</v>
      </c>
      <c r="F192" s="42">
        <v>17.58</v>
      </c>
      <c r="G192" s="42">
        <v>118.6</v>
      </c>
    </row>
    <row r="193" s="1" customFormat="1" spans="1:7">
      <c r="A193" s="45"/>
      <c r="B193" s="46" t="s">
        <v>41</v>
      </c>
      <c r="C193" s="65">
        <f>SUM(C189:C192)</f>
        <v>550</v>
      </c>
      <c r="D193" s="65">
        <f t="shared" ref="D193:G193" si="7">SUM(D189:D192)</f>
        <v>19.45</v>
      </c>
      <c r="E193" s="65">
        <f t="shared" si="7"/>
        <v>19.68</v>
      </c>
      <c r="F193" s="65">
        <f t="shared" si="7"/>
        <v>94.19</v>
      </c>
      <c r="G193" s="65">
        <f t="shared" si="7"/>
        <v>634.43</v>
      </c>
    </row>
    <row r="194" s="1" customFormat="1" spans="1:7">
      <c r="A194" s="48"/>
      <c r="B194" s="66"/>
      <c r="C194" s="49"/>
      <c r="D194" s="49"/>
      <c r="E194" s="49"/>
      <c r="F194" s="49"/>
      <c r="G194" s="49"/>
    </row>
    <row r="195" s="1" customFormat="1" spans="1:7">
      <c r="A195" s="6"/>
      <c r="B195" s="50" t="s">
        <v>42</v>
      </c>
      <c r="C195" s="51">
        <v>550</v>
      </c>
      <c r="D195" s="52" t="s">
        <v>44</v>
      </c>
      <c r="E195" s="52" t="s">
        <v>46</v>
      </c>
      <c r="F195" s="52" t="s">
        <v>48</v>
      </c>
      <c r="G195" s="52" t="s">
        <v>50</v>
      </c>
    </row>
    <row r="196" s="1" customFormat="1" spans="1:7">
      <c r="A196" s="6"/>
      <c r="B196" s="53"/>
      <c r="C196" s="51"/>
      <c r="D196" s="54"/>
      <c r="E196" s="54"/>
      <c r="F196" s="54"/>
      <c r="G196" s="54"/>
    </row>
    <row r="197" s="1" customFormat="1" spans="1:7">
      <c r="A197" s="6"/>
      <c r="B197" s="53"/>
      <c r="C197" s="51"/>
      <c r="D197" s="54"/>
      <c r="E197" s="54"/>
      <c r="F197" s="54"/>
      <c r="G197" s="54"/>
    </row>
    <row r="198" s="1" customFormat="1" ht="15" customHeight="1" spans="1:7">
      <c r="A198" s="6"/>
      <c r="B198" s="55"/>
      <c r="C198" s="6"/>
      <c r="D198" s="54"/>
      <c r="E198" s="54"/>
      <c r="F198" s="54"/>
      <c r="G198" s="54"/>
    </row>
    <row r="199" s="2" customFormat="1" spans="1:8">
      <c r="A199" s="4"/>
      <c r="B199" s="3" t="s">
        <v>0</v>
      </c>
      <c r="C199" s="6"/>
      <c r="D199" s="7"/>
      <c r="E199" s="8" t="s">
        <v>13</v>
      </c>
      <c r="F199" s="3"/>
      <c r="G199" s="3"/>
      <c r="H199" s="1"/>
    </row>
    <row r="200" s="1" customFormat="1" spans="1:8">
      <c r="A200" s="4"/>
      <c r="B200" s="3" t="s">
        <v>2</v>
      </c>
      <c r="C200" s="6"/>
      <c r="D200" s="7"/>
      <c r="E200" s="8" t="s">
        <v>117</v>
      </c>
      <c r="F200" s="3"/>
      <c r="G200" s="3"/>
      <c r="H200" s="2"/>
    </row>
    <row r="201" s="1" customFormat="1" spans="1:7">
      <c r="A201" s="4"/>
      <c r="B201" s="9" t="s">
        <v>4</v>
      </c>
      <c r="C201" s="6"/>
      <c r="D201" s="7"/>
      <c r="E201" s="10" t="s">
        <v>16</v>
      </c>
      <c r="F201" s="3"/>
      <c r="G201" s="3"/>
    </row>
    <row r="202" s="1" customFormat="1" spans="1:7">
      <c r="A202" s="6"/>
      <c r="B202" s="56"/>
      <c r="C202" s="6"/>
      <c r="D202" s="7"/>
      <c r="E202" s="7"/>
      <c r="F202" s="7"/>
      <c r="G202" s="3"/>
    </row>
    <row r="203" s="1" customFormat="1" spans="1:7">
      <c r="A203" s="6"/>
      <c r="B203" s="56"/>
      <c r="C203" s="62"/>
      <c r="D203" s="7"/>
      <c r="E203" s="7"/>
      <c r="F203" s="7"/>
      <c r="G203" s="7"/>
    </row>
    <row r="204" s="2" customFormat="1" spans="1:7">
      <c r="A204" s="14" t="s">
        <v>128</v>
      </c>
      <c r="B204" s="14"/>
      <c r="C204" s="14"/>
      <c r="D204" s="14"/>
      <c r="E204" s="14"/>
      <c r="F204" s="14"/>
      <c r="G204" s="14"/>
    </row>
    <row r="205" s="1" customFormat="1" ht="15" customHeight="1" spans="1:7">
      <c r="A205" s="6"/>
      <c r="B205" s="56"/>
      <c r="C205" s="62"/>
      <c r="D205" s="7"/>
      <c r="E205" s="7"/>
      <c r="F205" s="7"/>
      <c r="G205" s="7"/>
    </row>
    <row r="206" s="1" customFormat="1" ht="21.75" customHeight="1" spans="1:7">
      <c r="A206" s="17" t="s">
        <v>18</v>
      </c>
      <c r="B206" s="104" t="s">
        <v>19</v>
      </c>
      <c r="C206" s="19" t="s">
        <v>21</v>
      </c>
      <c r="D206" s="18" t="s">
        <v>22</v>
      </c>
      <c r="E206" s="20"/>
      <c r="F206" s="20"/>
      <c r="G206" s="21" t="s">
        <v>23</v>
      </c>
    </row>
    <row r="207" s="1" customFormat="1" ht="17.25" customHeight="1" spans="1:7">
      <c r="A207" s="22" t="s">
        <v>24</v>
      </c>
      <c r="B207" s="105"/>
      <c r="C207" s="24"/>
      <c r="D207" s="21" t="s">
        <v>25</v>
      </c>
      <c r="E207" s="21" t="s">
        <v>26</v>
      </c>
      <c r="F207" s="25" t="s">
        <v>27</v>
      </c>
      <c r="G207" s="25" t="s">
        <v>28</v>
      </c>
    </row>
    <row r="208" s="1" customFormat="1" ht="18" customHeight="1" spans="1:7">
      <c r="A208" s="26">
        <v>1</v>
      </c>
      <c r="B208" s="27">
        <v>2</v>
      </c>
      <c r="C208" s="45" t="s">
        <v>30</v>
      </c>
      <c r="D208" s="45" t="s">
        <v>30</v>
      </c>
      <c r="E208" s="45" t="s">
        <v>30</v>
      </c>
      <c r="F208" s="45" t="s">
        <v>30</v>
      </c>
      <c r="G208" s="45" t="s">
        <v>30</v>
      </c>
    </row>
    <row r="209" s="1" customFormat="1" spans="1:7">
      <c r="A209" s="29"/>
      <c r="B209" s="30" t="s">
        <v>112</v>
      </c>
      <c r="C209" s="29"/>
      <c r="D209" s="29"/>
      <c r="E209" s="29"/>
      <c r="F209" s="29"/>
      <c r="G209" s="29"/>
    </row>
    <row r="210" s="1" customFormat="1" spans="1:7">
      <c r="A210" s="4"/>
      <c r="B210" s="3"/>
      <c r="C210" s="3"/>
      <c r="D210" s="31"/>
      <c r="E210" s="31"/>
      <c r="F210" s="31"/>
      <c r="G210" s="29"/>
    </row>
    <row r="211" s="1" customFormat="1" ht="29.25" customHeight="1" spans="1:7">
      <c r="A211" s="32" t="s">
        <v>33</v>
      </c>
      <c r="B211" s="33" t="s">
        <v>113</v>
      </c>
      <c r="C211" s="34">
        <v>250</v>
      </c>
      <c r="D211" s="35">
        <v>9.87</v>
      </c>
      <c r="E211" s="35">
        <v>13.4</v>
      </c>
      <c r="F211" s="35">
        <v>54.25</v>
      </c>
      <c r="G211" s="35">
        <v>377.1</v>
      </c>
    </row>
    <row r="212" s="1" customFormat="1" ht="15" customHeight="1" spans="1:7">
      <c r="A212" s="38" t="s">
        <v>63</v>
      </c>
      <c r="B212" s="39" t="s">
        <v>64</v>
      </c>
      <c r="C212" s="45">
        <v>100</v>
      </c>
      <c r="D212" s="64">
        <v>0.4</v>
      </c>
      <c r="E212" s="64">
        <v>0.4</v>
      </c>
      <c r="F212" s="64">
        <v>9.8</v>
      </c>
      <c r="G212" s="64">
        <v>47</v>
      </c>
    </row>
    <row r="213" s="1" customFormat="1" ht="16.5" customHeight="1" spans="1:7">
      <c r="A213" s="42" t="s">
        <v>95</v>
      </c>
      <c r="B213" s="43" t="s">
        <v>96</v>
      </c>
      <c r="C213" s="42">
        <v>200</v>
      </c>
      <c r="D213" s="42">
        <v>0.3</v>
      </c>
      <c r="E213" s="42">
        <v>0</v>
      </c>
      <c r="F213" s="42">
        <v>10.58</v>
      </c>
      <c r="G213" s="42">
        <v>43.52</v>
      </c>
    </row>
    <row r="214" s="1" customFormat="1" ht="15" customHeight="1" spans="1:7">
      <c r="A214" s="97" t="s">
        <v>101</v>
      </c>
      <c r="B214" s="98" t="s">
        <v>127</v>
      </c>
      <c r="C214" s="99">
        <v>60</v>
      </c>
      <c r="D214" s="100">
        <v>6.69</v>
      </c>
      <c r="E214" s="35">
        <v>8.38</v>
      </c>
      <c r="F214" s="35">
        <v>19.38</v>
      </c>
      <c r="G214" s="35">
        <v>180.27</v>
      </c>
    </row>
    <row r="215" s="1" customFormat="1" ht="15.75" customHeight="1" spans="1:7">
      <c r="A215" s="42"/>
      <c r="B215" s="43" t="s">
        <v>41</v>
      </c>
      <c r="C215" s="106">
        <f t="shared" ref="C215:D215" si="8">SUM(C211:C214)</f>
        <v>610</v>
      </c>
      <c r="D215" s="107">
        <f t="shared" si="8"/>
        <v>17.26</v>
      </c>
      <c r="E215" s="107">
        <f t="shared" ref="E215:G215" si="9">SUM(E211:E214)</f>
        <v>22.18</v>
      </c>
      <c r="F215" s="107">
        <f t="shared" si="9"/>
        <v>94.01</v>
      </c>
      <c r="G215" s="107">
        <f t="shared" si="9"/>
        <v>647.89</v>
      </c>
    </row>
    <row r="216" s="1" customFormat="1" ht="15" customHeight="1" spans="1:7">
      <c r="A216" s="45"/>
      <c r="B216" s="66"/>
      <c r="C216" s="49"/>
      <c r="D216" s="49"/>
      <c r="E216" s="49"/>
      <c r="F216" s="49"/>
      <c r="G216" s="49"/>
    </row>
    <row r="217" s="1" customFormat="1" spans="1:7">
      <c r="A217" s="25"/>
      <c r="B217" s="50" t="s">
        <v>42</v>
      </c>
      <c r="C217" s="51">
        <v>550</v>
      </c>
      <c r="D217" s="52" t="s">
        <v>44</v>
      </c>
      <c r="E217" s="52" t="s">
        <v>46</v>
      </c>
      <c r="F217" s="52" t="s">
        <v>48</v>
      </c>
      <c r="G217" s="52" t="s">
        <v>50</v>
      </c>
    </row>
    <row r="218" s="1" customFormat="1" spans="1:7">
      <c r="A218" s="25"/>
      <c r="B218" s="108"/>
      <c r="C218" s="45"/>
      <c r="D218" s="45"/>
      <c r="E218" s="45"/>
      <c r="F218" s="45"/>
      <c r="G218" s="45"/>
    </row>
    <row r="219" s="1" customFormat="1" ht="24.75" customHeight="1" spans="1:7">
      <c r="A219" s="45"/>
      <c r="B219" s="109" t="s">
        <v>115</v>
      </c>
      <c r="C219" s="64">
        <f>C215+C193+C172+C150+C129+C107+C84+C61+C40+C18</f>
        <v>5900</v>
      </c>
      <c r="D219" s="64">
        <f>D215+D193+D172+D150+D129+D107+D84+D61+D40+D18</f>
        <v>192.493</v>
      </c>
      <c r="E219" s="64">
        <f>E215+E193+E172+E150+E129+E107+E84+E61+E40+E18</f>
        <v>197.97</v>
      </c>
      <c r="F219" s="64">
        <f>F215+F193+F172+F150+F129+F107+F84+F61+F40+F18</f>
        <v>862.51</v>
      </c>
      <c r="G219" s="64">
        <f>G215+G193+G172+G150+G129+G107+G84+G61+G40+G18</f>
        <v>6011.55</v>
      </c>
    </row>
    <row r="220" s="1" customFormat="1" ht="15.75" customHeight="1" spans="1:7">
      <c r="A220" s="45"/>
      <c r="B220" s="109" t="s">
        <v>116</v>
      </c>
      <c r="C220" s="45">
        <f>C219/10</f>
        <v>590</v>
      </c>
      <c r="D220" s="110">
        <f t="shared" ref="D220:G220" si="10">D219/10</f>
        <v>19.2493</v>
      </c>
      <c r="E220" s="110">
        <f t="shared" si="10"/>
        <v>19.797</v>
      </c>
      <c r="F220" s="110">
        <f t="shared" si="10"/>
        <v>86.251</v>
      </c>
      <c r="G220" s="110">
        <f t="shared" si="10"/>
        <v>601.155</v>
      </c>
    </row>
    <row r="221" s="1" customFormat="1" ht="27" customHeight="1" spans="1:7">
      <c r="A221" s="6"/>
      <c r="B221" s="111"/>
      <c r="C221" s="6"/>
      <c r="D221" s="112"/>
      <c r="E221" s="112"/>
      <c r="F221" s="112"/>
      <c r="G221" s="112"/>
    </row>
    <row r="222" s="1" customFormat="1" ht="19.5" customHeight="1" spans="1:7">
      <c r="A222" s="6"/>
      <c r="B222" s="50" t="s">
        <v>42</v>
      </c>
      <c r="C222" s="51">
        <v>550</v>
      </c>
      <c r="D222" s="52" t="s">
        <v>44</v>
      </c>
      <c r="E222" s="52" t="s">
        <v>46</v>
      </c>
      <c r="F222" s="52" t="s">
        <v>48</v>
      </c>
      <c r="G222" s="52" t="s">
        <v>50</v>
      </c>
    </row>
    <row r="223" s="1" customFormat="1" spans="1:7">
      <c r="A223" s="6"/>
      <c r="B223" s="56"/>
      <c r="C223" s="62"/>
      <c r="D223" s="7"/>
      <c r="E223" s="7"/>
      <c r="F223" s="7"/>
      <c r="G223" s="7"/>
    </row>
    <row r="224" s="1" customFormat="1" ht="45" customHeight="1" spans="1:8">
      <c r="A224" s="113" t="s">
        <v>8</v>
      </c>
      <c r="B224" s="113"/>
      <c r="C224" s="113"/>
      <c r="D224" s="113"/>
      <c r="E224" s="113"/>
      <c r="F224" s="113"/>
      <c r="G224" s="113"/>
      <c r="H224" s="113"/>
    </row>
    <row r="225" s="1" customFormat="1" ht="29.25" customHeight="1" spans="1:8">
      <c r="A225" s="113" t="s">
        <v>10</v>
      </c>
      <c r="B225" s="113"/>
      <c r="C225" s="113"/>
      <c r="D225" s="113"/>
      <c r="E225" s="113"/>
      <c r="F225" s="113"/>
      <c r="G225" s="113"/>
      <c r="H225" s="113"/>
    </row>
    <row r="226" s="2" customFormat="1" ht="27" customHeight="1" spans="1:8">
      <c r="A226" s="113" t="s">
        <v>9</v>
      </c>
      <c r="B226" s="113"/>
      <c r="C226" s="113"/>
      <c r="D226" s="113"/>
      <c r="E226" s="113"/>
      <c r="F226" s="113"/>
      <c r="G226" s="113"/>
      <c r="H226" s="113"/>
    </row>
    <row r="227" s="1" customFormat="1" ht="27.75" customHeight="1" spans="1:8">
      <c r="A227" s="113" t="s">
        <v>11</v>
      </c>
      <c r="B227" s="113"/>
      <c r="C227" s="113"/>
      <c r="D227" s="113"/>
      <c r="E227" s="113"/>
      <c r="F227" s="113"/>
      <c r="G227" s="113"/>
      <c r="H227" s="113"/>
    </row>
    <row r="228" s="1" customFormat="1" ht="33" customHeight="1" spans="1:8">
      <c r="A228" s="113" t="s">
        <v>12</v>
      </c>
      <c r="B228" s="113"/>
      <c r="C228" s="113"/>
      <c r="D228" s="113"/>
      <c r="E228" s="113"/>
      <c r="F228" s="113"/>
      <c r="G228" s="113"/>
      <c r="H228" s="113"/>
    </row>
    <row r="229" s="1" customFormat="1" spans="1:7">
      <c r="A229" s="6"/>
      <c r="B229" s="56"/>
      <c r="C229" s="6"/>
      <c r="D229" s="6"/>
      <c r="E229" s="6"/>
      <c r="F229" s="6"/>
      <c r="G229" s="6"/>
    </row>
    <row r="230" s="1" customFormat="1" spans="1:7">
      <c r="A230" s="6"/>
      <c r="B230" s="56"/>
      <c r="C230" s="6"/>
      <c r="D230" s="6"/>
      <c r="E230" s="6"/>
      <c r="F230" s="6"/>
      <c r="G230" s="6"/>
    </row>
    <row r="231" s="1" customFormat="1" spans="1:7">
      <c r="A231" s="6"/>
      <c r="B231" s="56"/>
      <c r="C231" s="6"/>
      <c r="D231" s="6"/>
      <c r="E231" s="6"/>
      <c r="F231" s="6"/>
      <c r="G231" s="6"/>
    </row>
    <row r="232" s="1" customFormat="1" spans="1:7">
      <c r="A232" s="6"/>
      <c r="B232" s="56"/>
      <c r="C232" s="6"/>
      <c r="D232" s="6"/>
      <c r="E232" s="6"/>
      <c r="F232" s="6"/>
      <c r="G232" s="6"/>
    </row>
    <row r="233" s="1" customFormat="1" spans="1:7">
      <c r="A233" s="6"/>
      <c r="B233" s="56"/>
      <c r="C233" s="6"/>
      <c r="D233" s="6"/>
      <c r="E233" s="6"/>
      <c r="F233" s="6"/>
      <c r="G233" s="6"/>
    </row>
    <row r="234" s="1" customFormat="1" spans="1:7">
      <c r="A234" s="6"/>
      <c r="B234" s="56"/>
      <c r="C234" s="62"/>
      <c r="D234" s="54"/>
      <c r="E234" s="54"/>
      <c r="F234" s="54"/>
      <c r="G234" s="54"/>
    </row>
    <row r="235" spans="1:7">
      <c r="A235" s="6"/>
      <c r="B235" s="56"/>
      <c r="C235" s="62"/>
      <c r="D235" s="54"/>
      <c r="E235" s="54"/>
      <c r="F235" s="54"/>
      <c r="G235" s="54"/>
    </row>
    <row r="236" spans="1:7">
      <c r="A236" s="6"/>
      <c r="B236" s="56"/>
      <c r="C236" s="62"/>
      <c r="D236" s="54"/>
      <c r="E236" s="54"/>
      <c r="F236" s="54"/>
      <c r="G236" s="54"/>
    </row>
    <row r="237" spans="1:7">
      <c r="A237" s="6"/>
      <c r="B237" s="56"/>
      <c r="C237" s="6"/>
      <c r="D237" s="6"/>
      <c r="E237" s="6"/>
      <c r="F237" s="6"/>
      <c r="G237" s="6"/>
    </row>
    <row r="238" spans="1:7">
      <c r="A238" s="6"/>
      <c r="B238" s="56"/>
      <c r="C238" s="6"/>
      <c r="D238" s="6"/>
      <c r="E238" s="6"/>
      <c r="F238" s="6"/>
      <c r="G238" s="6"/>
    </row>
    <row r="239" spans="1:7">
      <c r="A239" s="6"/>
      <c r="B239" s="56"/>
      <c r="C239" s="6"/>
      <c r="D239" s="6"/>
      <c r="E239" s="6"/>
      <c r="F239" s="6"/>
      <c r="G239" s="6"/>
    </row>
    <row r="240" spans="1:7">
      <c r="A240" s="6"/>
      <c r="B240" s="56"/>
      <c r="C240" s="6"/>
      <c r="D240" s="6"/>
      <c r="E240" s="6"/>
      <c r="F240" s="6"/>
      <c r="G240" s="6"/>
    </row>
    <row r="241" spans="1:7">
      <c r="A241" s="6"/>
      <c r="B241" s="56"/>
      <c r="C241" s="6"/>
      <c r="D241" s="6"/>
      <c r="E241" s="6"/>
      <c r="F241" s="6"/>
      <c r="G241" s="6"/>
    </row>
    <row r="242" spans="1:7">
      <c r="A242" s="6"/>
      <c r="B242" s="56"/>
      <c r="C242" s="6"/>
      <c r="D242" s="6"/>
      <c r="E242" s="6"/>
      <c r="F242" s="6"/>
      <c r="G242" s="6"/>
    </row>
    <row r="243" spans="1:7">
      <c r="A243" s="6"/>
      <c r="B243" s="56"/>
      <c r="C243" s="6"/>
      <c r="D243" s="6"/>
      <c r="E243" s="6"/>
      <c r="F243" s="6"/>
      <c r="G243" s="6"/>
    </row>
    <row r="244" spans="1:7">
      <c r="A244" s="6"/>
      <c r="B244" s="56"/>
      <c r="C244" s="62"/>
      <c r="D244" s="6"/>
      <c r="E244" s="6"/>
      <c r="F244" s="6"/>
      <c r="G244" s="6"/>
    </row>
    <row r="245" spans="1:7">
      <c r="A245" s="6"/>
      <c r="B245" s="56"/>
      <c r="C245" s="62"/>
      <c r="D245" s="54"/>
      <c r="E245" s="54"/>
      <c r="F245" s="54"/>
      <c r="G245" s="54"/>
    </row>
    <row r="246" spans="1:7">
      <c r="A246" s="6"/>
      <c r="B246" s="56"/>
      <c r="C246" s="62"/>
      <c r="D246" s="54"/>
      <c r="E246" s="54"/>
      <c r="F246" s="54"/>
      <c r="G246" s="54"/>
    </row>
    <row r="247" spans="1:7">
      <c r="A247" s="6"/>
      <c r="B247" s="56"/>
      <c r="C247" s="62"/>
      <c r="D247" s="54"/>
      <c r="E247" s="54"/>
      <c r="F247" s="54"/>
      <c r="G247" s="54"/>
    </row>
    <row r="248" spans="1:7">
      <c r="A248" s="6"/>
      <c r="B248" s="56"/>
      <c r="C248" s="62"/>
      <c r="D248" s="54"/>
      <c r="E248" s="54"/>
      <c r="F248" s="54"/>
      <c r="G248" s="54"/>
    </row>
  </sheetData>
  <mergeCells count="36">
    <mergeCell ref="A7:G7"/>
    <mergeCell ref="D9:F9"/>
    <mergeCell ref="A29:G29"/>
    <mergeCell ref="D31:F31"/>
    <mergeCell ref="A50:G50"/>
    <mergeCell ref="D52:F52"/>
    <mergeCell ref="A72:G72"/>
    <mergeCell ref="D74:F74"/>
    <mergeCell ref="A95:G95"/>
    <mergeCell ref="D97:F97"/>
    <mergeCell ref="A118:G118"/>
    <mergeCell ref="D120:F120"/>
    <mergeCell ref="A139:G139"/>
    <mergeCell ref="D141:F141"/>
    <mergeCell ref="A155:G155"/>
    <mergeCell ref="A161:G161"/>
    <mergeCell ref="D163:F163"/>
    <mergeCell ref="A182:G182"/>
    <mergeCell ref="D184:F184"/>
    <mergeCell ref="A204:G204"/>
    <mergeCell ref="D206:F206"/>
    <mergeCell ref="A224:H224"/>
    <mergeCell ref="A225:H225"/>
    <mergeCell ref="A226:H226"/>
    <mergeCell ref="A227:H227"/>
    <mergeCell ref="A228:H228"/>
    <mergeCell ref="C9:C10"/>
    <mergeCell ref="C31:C32"/>
    <mergeCell ref="C52:C53"/>
    <mergeCell ref="C74:C75"/>
    <mergeCell ref="C97:C98"/>
    <mergeCell ref="C120:C121"/>
    <mergeCell ref="C141:C142"/>
    <mergeCell ref="C163:C164"/>
    <mergeCell ref="C184:C185"/>
    <mergeCell ref="C206:C207"/>
  </mergeCells>
  <printOptions horizontalCentered="1" verticalCentered="1"/>
  <pageMargins left="0.236220472440945" right="0.236220472440945" top="0.748031496062992" bottom="0.748031496062992" header="0.31496062992126" footer="0.31496062992126"/>
  <pageSetup paperSize="9" scale="70" orientation="landscape"/>
  <headerFooter/>
  <rowBreaks count="9" manualBreakCount="9">
    <brk id="22" max="7" man="1"/>
    <brk id="43" max="7" man="1"/>
    <brk id="64" max="7" man="1"/>
    <brk id="88" max="7" man="1"/>
    <brk id="111" max="7" man="1"/>
    <brk id="132" max="7" man="1"/>
    <brk id="154" max="7" man="1"/>
    <brk id="176" max="7" man="1"/>
    <brk id="19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меню</vt:lpstr>
      <vt:lpstr>7-11</vt:lpstr>
      <vt:lpstr>12-18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Петимат</cp:lastModifiedBy>
  <dcterms:created xsi:type="dcterms:W3CDTF">2022-03-23T05:35:00Z</dcterms:created>
  <cp:lastPrinted>2026-01-29T10:24:00Z</cp:lastPrinted>
  <dcterms:modified xsi:type="dcterms:W3CDTF">2026-02-09T15:09:24Z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8C63137BCD3E4745BFA4E71DB16611DB_12</vt:lpwstr>
  </property>
  <property fmtid="{D5CDD505-2E9C-101B-9397-08002B2CF9AE}" pid="3" name="KSOProductBuildVer">
    <vt:lpwstr>1049-12.2.0.23196</vt:lpwstr>
  </property>
</Properties>
</file>